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ค่าใช้จ่าย 64" sheetId="1" r:id="rId1"/>
    <sheet name="ค่าใช้จ่าย 64 แก้ไข" sheetId="2" r:id="rId2"/>
    <sheet name="Sheet2" sheetId="3" r:id="rId3"/>
  </sheets>
  <definedNames>
    <definedName name="_xlnm.Print_Area" localSheetId="0">'ค่าใช้จ่าย 64'!$A$1:$T$81</definedName>
    <definedName name="_xlnm.Print_Area" localSheetId="1">'ค่าใช้จ่าย 64 แก้ไข'!$A$1:$T$81</definedName>
    <definedName name="_xlnm.Print_Titles" localSheetId="0">'ค่าใช้จ่าย 64'!$3:$5</definedName>
    <definedName name="_xlnm.Print_Titles" localSheetId="1">'ค่าใช้จ่าย 64 แก้ไข'!$3:$5</definedName>
  </definedNames>
  <calcPr fullCalcOnLoad="1"/>
</workbook>
</file>

<file path=xl/sharedStrings.xml><?xml version="1.0" encoding="utf-8"?>
<sst xmlns="http://schemas.openxmlformats.org/spreadsheetml/2006/main" count="711" uniqueCount="96">
  <si>
    <t>นิติกร</t>
  </si>
  <si>
    <t>-</t>
  </si>
  <si>
    <t>รวม</t>
  </si>
  <si>
    <t>ที่</t>
  </si>
  <si>
    <t>จำนวนทั้งหมด</t>
  </si>
  <si>
    <t>รวมเป็นค่าใช้จ่ายบุคคลทั้งสิ้น</t>
  </si>
  <si>
    <t>จำนวนที่มีอยู่ปัจจุบัน</t>
  </si>
  <si>
    <t>พนักงานจ้างทั่วไป</t>
  </si>
  <si>
    <t>หมายเหตุ</t>
  </si>
  <si>
    <t>หัวหน้าศูนย์พัฒนาเด็กเล็ก</t>
  </si>
  <si>
    <t>ปลัดองค์การบริหารส่วนตำบล</t>
  </si>
  <si>
    <t>รองปลัดองค์การบริหารส่วนตำบล</t>
  </si>
  <si>
    <t>นักวิเคราะห์นโยบายและแผน</t>
  </si>
  <si>
    <t>เจ้าพนักงานพัสดุ</t>
  </si>
  <si>
    <t>ผู้อำนวยการกองช่าง</t>
  </si>
  <si>
    <t>พนักงานจ้างตามภารกิจ</t>
  </si>
  <si>
    <t>คนงานทั่วไป</t>
  </si>
  <si>
    <t>ผู้ช่วยนายช่างโยธา</t>
  </si>
  <si>
    <t>ศูนย์พัฒนาเด็กเล็กองค์การบริหารส่วนตำบลช่อผกา (บ้านโคกเพชร)</t>
  </si>
  <si>
    <t>ผู้อำนวยการกองสวัสดิการสังคม</t>
  </si>
  <si>
    <t>(นักบริหารงานสวัสดิการสังคม)</t>
  </si>
  <si>
    <t>ชื่อสายงาน</t>
  </si>
  <si>
    <t>จำนวน(คน)</t>
  </si>
  <si>
    <t>ปก./ชก.</t>
  </si>
  <si>
    <t>ปง./ชง.</t>
  </si>
  <si>
    <t>ร้อยละ ๔๐ ของบประมาณรายจ่ายประจำปี</t>
  </si>
  <si>
    <t>กลาง</t>
  </si>
  <si>
    <t>ต้น</t>
  </si>
  <si>
    <t>ระดับ
ตำแหน่ง</t>
  </si>
  <si>
    <t>เงินเดือน (1)</t>
  </si>
  <si>
    <t>ว่างเดิม</t>
  </si>
  <si>
    <t xml:space="preserve">ผู้อำนวยการกองคลัง </t>
  </si>
  <si>
    <t xml:space="preserve">(นักบริหารงานท้องถิ่น)  </t>
  </si>
  <si>
    <t>(นักบริหารงานทั่วไป)</t>
  </si>
  <si>
    <t xml:space="preserve">นักทรัพยากรบุคคล </t>
  </si>
  <si>
    <t>ชำนาญการ</t>
  </si>
  <si>
    <t>ปฏิบัติงาน</t>
  </si>
  <si>
    <t xml:space="preserve">เจ้าพนักงานธุรการ  </t>
  </si>
  <si>
    <t xml:space="preserve">เจ้าพนักงานประชาสัมพันธ์ </t>
  </si>
  <si>
    <t>พนักงานขับรถยนต์</t>
  </si>
  <si>
    <t xml:space="preserve">(นักบริหารงานการคลัง) </t>
  </si>
  <si>
    <t xml:space="preserve">นักวิชาการเงินและบัญชี </t>
  </si>
  <si>
    <t xml:space="preserve">นักวิชาการคลัง </t>
  </si>
  <si>
    <t xml:space="preserve">นักวิชาการจัดเก็บรายได้ </t>
  </si>
  <si>
    <t xml:space="preserve">(นักบริหารงานช่าง)  </t>
  </si>
  <si>
    <t xml:space="preserve">นายช่างโยธา </t>
  </si>
  <si>
    <t xml:space="preserve">คนงานเครื่องสูบน้ำ </t>
  </si>
  <si>
    <t xml:space="preserve">นักวิชาการศึกษา  </t>
  </si>
  <si>
    <t xml:space="preserve">ครู </t>
  </si>
  <si>
    <t xml:space="preserve">นักพัฒนาชุมชน </t>
  </si>
  <si>
    <t>9. ภาระค่าใช้จ่ายเกี่ยวกับเงินเดือนและประโยชน์ตอบแทนอื่น</t>
  </si>
  <si>
    <t xml:space="preserve">ศูนย์พัฒนาเด็กเล็กองค์การบริหารส่วนตำบลช่อผกา </t>
  </si>
  <si>
    <t xml:space="preserve">ผู้ช่วยนายช่างไฟฟ้า  </t>
  </si>
  <si>
    <t>ผู้อำนวยการกองการศึกษา
(นักบริหารงานการศึกษา)</t>
  </si>
  <si>
    <t>อัตรากำลังที่คาดว่าจะต้องใช้ในช่วงระยะ 3 ปี ข้างหน้า</t>
  </si>
  <si>
    <t xml:space="preserve">     อัตรากำลังคน
เพิ่ม/ลด</t>
  </si>
  <si>
    <t>ชำนาญงาน</t>
  </si>
  <si>
    <t>ผู้ช่วยเจ้าพนักงานพัฒนาชุมชน</t>
  </si>
  <si>
    <t>ครูผู้ดูแลเด็ก</t>
  </si>
  <si>
    <t>สำนักปลัดองค์การบริหารส่วนตำบล  (01)</t>
  </si>
  <si>
    <t>กองคลัง (04)</t>
  </si>
  <si>
    <t>กองช่าง (05)</t>
  </si>
  <si>
    <t>กองการศึกษา ศาสนาและวัฒนธรรม (08)</t>
  </si>
  <si>
    <t>รองรับการ
จัดสรรจากกรมฯ</t>
  </si>
  <si>
    <t>หัวหน้าสำนักปลัดองค์การบริหารส่วนตำบล</t>
  </si>
  <si>
    <t xml:space="preserve">ผู้ดูแลเด็ก (ทักษะ)  </t>
  </si>
  <si>
    <r>
      <rPr>
        <b/>
        <u val="single"/>
        <sz val="12"/>
        <rFont val="TH SarabunIT๙"/>
        <family val="2"/>
      </rPr>
      <t>กองสวัสดิการสังคม</t>
    </r>
    <r>
      <rPr>
        <b/>
        <sz val="12"/>
        <rFont val="TH SarabunIT๙"/>
        <family val="2"/>
      </rPr>
      <t xml:space="preserve"> (11)</t>
    </r>
  </si>
  <si>
    <t>เงินประจำตำแหน่ง (2)</t>
  </si>
  <si>
    <t>ค่าใช้จ่ายที่เพิ่มขึ้น (3)</t>
  </si>
  <si>
    <t>ค่าใช้จ่ายรวม (4)</t>
  </si>
  <si>
    <t>(39,880)</t>
  </si>
  <si>
    <t>(34,110)</t>
  </si>
  <si>
    <t>(32,450)</t>
  </si>
  <si>
    <t>(31,340)</t>
  </si>
  <si>
    <t>(33,000)</t>
  </si>
  <si>
    <t>(15,140)</t>
  </si>
  <si>
    <t>(19,580)</t>
  </si>
  <si>
    <t>(18,440)</t>
  </si>
  <si>
    <t>(12,300)</t>
  </si>
  <si>
    <t>(9,000)</t>
  </si>
  <si>
    <t xml:space="preserve">พนักงานขับเครื่องจักรกลขนาดเบา </t>
  </si>
  <si>
    <t>กำหนดเพิ่ม</t>
  </si>
  <si>
    <t>(30,790)</t>
  </si>
  <si>
    <t>(30,220)</t>
  </si>
  <si>
    <t>(25,970)</t>
  </si>
  <si>
    <t>(18,190)</t>
  </si>
  <si>
    <t>(10,810)</t>
  </si>
  <si>
    <t>(29,680)</t>
  </si>
  <si>
    <t>(31,880)</t>
  </si>
  <si>
    <t>(12,440)</t>
  </si>
  <si>
    <t>ประมาณการประโยชน์ตอบแทนอื่น15%</t>
  </si>
  <si>
    <t>(5)</t>
  </si>
  <si>
    <t>(6)</t>
  </si>
  <si>
    <t>(7)</t>
  </si>
  <si>
    <t>(8)</t>
  </si>
  <si>
    <t>(9,400)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</si>
</sst>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\1\2\3\4"/>
    <numFmt numFmtId="189" formatCode="\1\0\6\6\8\0"/>
    <numFmt numFmtId="190" formatCode="[&lt;=9999999][$-D000000]###\-####;[$-D000000]\(0#\)\ ###\-####"/>
    <numFmt numFmtId="191" formatCode="t0.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0000000"/>
    <numFmt numFmtId="197" formatCode="0.000000000000"/>
    <numFmt numFmtId="198" formatCode="0.0000000000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\ \+\ \1"/>
    <numFmt numFmtId="207" formatCode="\+\1"/>
    <numFmt numFmtId="208" formatCode="\+\ \1\1"/>
    <numFmt numFmtId="209" formatCode="\+"/>
    <numFmt numFmtId="210" formatCode="\+\2"/>
    <numFmt numFmtId="211" formatCode="_-[$฿-41E]* #,##0.00_-;\-[$฿-41E]* #,##0.00_-;_-[$฿-41E]* &quot;-&quot;??_-;_-@_-"/>
    <numFmt numFmtId="212" formatCode="_-* #,##0_-;\-* #,##0_-;_-* &quot;-&quot;??_-;_-@_-"/>
    <numFmt numFmtId="213" formatCode="[&lt;=99999999][$-D000000]0\-####\-####;[$-D000000]#\-####\-####"/>
  </numFmts>
  <fonts count="61">
    <font>
      <sz val="10"/>
      <name val="Arial"/>
      <family val="0"/>
    </font>
    <font>
      <sz val="16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.5"/>
      <name val="TH SarabunIT๙"/>
      <family val="2"/>
    </font>
    <font>
      <b/>
      <sz val="12"/>
      <name val="TH SarabunIT๙"/>
      <family val="2"/>
    </font>
    <font>
      <sz val="12"/>
      <name val="TH SarabunIT๙"/>
      <family val="2"/>
    </font>
    <font>
      <b/>
      <sz val="16"/>
      <name val="TH SarabunIT๙"/>
      <family val="2"/>
    </font>
    <font>
      <sz val="10"/>
      <name val="TH SarabunIT๙"/>
      <family val="2"/>
    </font>
    <font>
      <b/>
      <sz val="12.5"/>
      <name val="TH SarabunIT๙"/>
      <family val="2"/>
    </font>
    <font>
      <sz val="11"/>
      <name val="TH SarabunIT๙"/>
      <family val="2"/>
    </font>
    <font>
      <sz val="13"/>
      <name val="TH SarabunIT๙"/>
      <family val="2"/>
    </font>
    <font>
      <b/>
      <sz val="10"/>
      <name val="TH SarabunIT๙"/>
      <family val="2"/>
    </font>
    <font>
      <b/>
      <sz val="11"/>
      <name val="TH SarabunIT๙"/>
      <family val="2"/>
    </font>
    <font>
      <b/>
      <u val="single"/>
      <sz val="12"/>
      <name val="TH SarabunIT๙"/>
      <family val="2"/>
    </font>
    <font>
      <b/>
      <sz val="9"/>
      <name val="TH SarabunIT๙"/>
      <family val="2"/>
    </font>
    <font>
      <sz val="12"/>
      <name val="Arial"/>
      <family val="2"/>
    </font>
    <font>
      <sz val="9"/>
      <name val="TH SarabunIT๙"/>
      <family val="2"/>
    </font>
    <font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0"/>
      <name val="TH SarabunIT๙"/>
      <family val="2"/>
    </font>
    <font>
      <sz val="12"/>
      <color indexed="10"/>
      <name val="TH SarabunIT๙"/>
      <family val="2"/>
    </font>
    <font>
      <sz val="12.5"/>
      <color indexed="10"/>
      <name val="TH SarabunIT๙"/>
      <family val="2"/>
    </font>
    <font>
      <sz val="16"/>
      <color indexed="10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TH SarabunIT๙"/>
      <family val="2"/>
    </font>
    <font>
      <sz val="12"/>
      <color rgb="FFFF0000"/>
      <name val="TH SarabunIT๙"/>
      <family val="2"/>
    </font>
    <font>
      <sz val="12.5"/>
      <color rgb="FFFF0000"/>
      <name val="TH SarabunIT๙"/>
      <family val="2"/>
    </font>
    <font>
      <sz val="16"/>
      <color rgb="FFFF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6" fillId="0" borderId="11" xfId="0" applyFont="1" applyBorder="1" applyAlignment="1">
      <alignment/>
    </xf>
    <xf numFmtId="5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59" fontId="6" fillId="0" borderId="13" xfId="0" applyNumberFormat="1" applyFont="1" applyBorder="1" applyAlignment="1">
      <alignment horizontal="center" vertical="top" wrapText="1"/>
    </xf>
    <xf numFmtId="59" fontId="4" fillId="0" borderId="13" xfId="0" applyNumberFormat="1" applyFont="1" applyBorder="1" applyAlignment="1">
      <alignment horizontal="center" vertical="top" wrapText="1"/>
    </xf>
    <xf numFmtId="59" fontId="6" fillId="0" borderId="14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49" fontId="5" fillId="0" borderId="16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59" fontId="5" fillId="0" borderId="11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0" fontId="57" fillId="0" borderId="0" xfId="0" applyFont="1" applyAlignment="1">
      <alignment/>
    </xf>
    <xf numFmtId="0" fontId="8" fillId="0" borderId="0" xfId="0" applyFont="1" applyAlignment="1">
      <alignment horizontal="center"/>
    </xf>
    <xf numFmtId="61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61" fontId="6" fillId="0" borderId="14" xfId="0" applyNumberFormat="1" applyFont="1" applyBorder="1" applyAlignment="1">
      <alignment horizontal="center" vertical="top" wrapText="1"/>
    </xf>
    <xf numFmtId="61" fontId="4" fillId="0" borderId="13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61" fontId="13" fillId="0" borderId="11" xfId="0" applyNumberFormat="1" applyFont="1" applyBorder="1" applyAlignment="1">
      <alignment horizontal="center" vertical="top" wrapText="1"/>
    </xf>
    <xf numFmtId="61" fontId="5" fillId="0" borderId="11" xfId="0" applyNumberFormat="1" applyFont="1" applyBorder="1" applyAlignment="1">
      <alignment horizontal="center" vertical="top" wrapText="1"/>
    </xf>
    <xf numFmtId="61" fontId="13" fillId="0" borderId="15" xfId="0" applyNumberFormat="1" applyFont="1" applyBorder="1" applyAlignment="1">
      <alignment horizontal="center" vertical="top" wrapText="1"/>
    </xf>
    <xf numFmtId="61" fontId="5" fillId="0" borderId="11" xfId="0" applyNumberFormat="1" applyFont="1" applyBorder="1" applyAlignment="1">
      <alignment vertical="top" wrapText="1"/>
    </xf>
    <xf numFmtId="61" fontId="13" fillId="0" borderId="11" xfId="0" applyNumberFormat="1" applyFont="1" applyBorder="1" applyAlignment="1">
      <alignment vertical="top" wrapText="1"/>
    </xf>
    <xf numFmtId="0" fontId="15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59" fontId="9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/>
    </xf>
    <xf numFmtId="59" fontId="6" fillId="0" borderId="15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61" fontId="12" fillId="0" borderId="11" xfId="0" applyNumberFormat="1" applyFont="1" applyBorder="1" applyAlignment="1">
      <alignment horizontal="center" vertical="top" wrapText="1"/>
    </xf>
    <xf numFmtId="61" fontId="5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60" fontId="6" fillId="0" borderId="15" xfId="0" applyNumberFormat="1" applyFont="1" applyBorder="1" applyAlignment="1">
      <alignment horizontal="center" vertical="top" wrapText="1"/>
    </xf>
    <xf numFmtId="61" fontId="58" fillId="0" borderId="15" xfId="0" applyNumberFormat="1" applyFont="1" applyBorder="1" applyAlignment="1">
      <alignment horizontal="center" vertical="top" wrapText="1"/>
    </xf>
    <xf numFmtId="0" fontId="58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59" fontId="6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left" vertical="top" wrapText="1"/>
    </xf>
    <xf numFmtId="59" fontId="58" fillId="0" borderId="11" xfId="0" applyNumberFormat="1" applyFont="1" applyBorder="1" applyAlignment="1">
      <alignment horizontal="center" vertical="top" wrapText="1"/>
    </xf>
    <xf numFmtId="61" fontId="58" fillId="0" borderId="11" xfId="0" applyNumberFormat="1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59" fontId="58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61" fontId="6" fillId="0" borderId="11" xfId="0" applyNumberFormat="1" applyFont="1" applyFill="1" applyBorder="1" applyAlignment="1">
      <alignment horizontal="center" vertical="top" wrapText="1"/>
    </xf>
    <xf numFmtId="61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59" fontId="11" fillId="0" borderId="11" xfId="0" applyNumberFormat="1" applyFont="1" applyBorder="1" applyAlignment="1">
      <alignment horizontal="center" vertical="top" wrapText="1"/>
    </xf>
    <xf numFmtId="59" fontId="4" fillId="0" borderId="11" xfId="0" applyNumberFormat="1" applyFont="1" applyBorder="1" applyAlignment="1">
      <alignment horizontal="center" vertical="top" wrapText="1"/>
    </xf>
    <xf numFmtId="61" fontId="59" fillId="0" borderId="11" xfId="0" applyNumberFormat="1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61" fontId="4" fillId="0" borderId="11" xfId="0" applyNumberFormat="1" applyFont="1" applyBorder="1" applyAlignment="1">
      <alignment horizontal="center" vertical="top" wrapText="1"/>
    </xf>
    <xf numFmtId="61" fontId="6" fillId="0" borderId="15" xfId="0" applyNumberFormat="1" applyFont="1" applyBorder="1" applyAlignment="1">
      <alignment horizontal="center" vertical="top" wrapText="1"/>
    </xf>
    <xf numFmtId="59" fontId="10" fillId="0" borderId="1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59" fontId="59" fillId="0" borderId="11" xfId="0" applyNumberFormat="1" applyFont="1" applyBorder="1" applyAlignment="1">
      <alignment horizontal="center" vertical="top" wrapText="1"/>
    </xf>
    <xf numFmtId="0" fontId="58" fillId="0" borderId="11" xfId="0" applyFont="1" applyBorder="1" applyAlignment="1">
      <alignment/>
    </xf>
    <xf numFmtId="61" fontId="4" fillId="0" borderId="11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61" fontId="6" fillId="0" borderId="17" xfId="0" applyNumberFormat="1" applyFont="1" applyBorder="1" applyAlignment="1">
      <alignment horizontal="center" vertical="top" wrapText="1"/>
    </xf>
    <xf numFmtId="61" fontId="58" fillId="0" borderId="1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14" fillId="0" borderId="11" xfId="0" applyFont="1" applyBorder="1" applyAlignment="1">
      <alignment vertical="top" wrapText="1"/>
    </xf>
    <xf numFmtId="59" fontId="6" fillId="0" borderId="17" xfId="0" applyNumberFormat="1" applyFont="1" applyBorder="1" applyAlignment="1">
      <alignment horizontal="center" vertical="top" wrapText="1"/>
    </xf>
    <xf numFmtId="59" fontId="6" fillId="0" borderId="14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/>
    </xf>
    <xf numFmtId="61" fontId="6" fillId="0" borderId="14" xfId="0" applyNumberFormat="1" applyFont="1" applyFill="1" applyBorder="1" applyAlignment="1">
      <alignment horizontal="center" vertical="top"/>
    </xf>
    <xf numFmtId="61" fontId="6" fillId="0" borderId="14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61" fontId="6" fillId="0" borderId="15" xfId="0" applyNumberFormat="1" applyFont="1" applyFill="1" applyBorder="1" applyAlignment="1">
      <alignment horizontal="center" vertical="top" wrapText="1"/>
    </xf>
    <xf numFmtId="61" fontId="4" fillId="0" borderId="13" xfId="0" applyNumberFormat="1" applyFont="1" applyFill="1" applyBorder="1" applyAlignment="1">
      <alignment horizontal="center" vertical="top" wrapText="1"/>
    </xf>
    <xf numFmtId="61" fontId="4" fillId="0" borderId="15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61" fontId="12" fillId="0" borderId="11" xfId="0" applyNumberFormat="1" applyFont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59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7" fillId="0" borderId="11" xfId="0" applyFont="1" applyBorder="1" applyAlignment="1">
      <alignment horizontal="center" wrapText="1"/>
    </xf>
    <xf numFmtId="61" fontId="12" fillId="0" borderId="15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60" fillId="0" borderId="0" xfId="0" applyFont="1" applyAlignment="1">
      <alignment/>
    </xf>
    <xf numFmtId="61" fontId="10" fillId="0" borderId="11" xfId="0" applyNumberFormat="1" applyFont="1" applyBorder="1" applyAlignment="1">
      <alignment horizontal="center" vertical="top" wrapText="1"/>
    </xf>
    <xf numFmtId="60" fontId="5" fillId="0" borderId="15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top"/>
    </xf>
    <xf numFmtId="0" fontId="0" fillId="0" borderId="17" xfId="0" applyFont="1" applyBorder="1" applyAlignment="1">
      <alignment vertical="top"/>
    </xf>
    <xf numFmtId="0" fontId="14" fillId="0" borderId="16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top"/>
    </xf>
    <xf numFmtId="0" fontId="16" fillId="0" borderId="17" xfId="0" applyFont="1" applyBorder="1" applyAlignment="1">
      <alignment vertical="top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D74"/>
  <sheetViews>
    <sheetView tabSelected="1" view="pageBreakPreview" zoomScale="130" zoomScaleNormal="120" zoomScaleSheetLayoutView="130" workbookViewId="0" topLeftCell="C1">
      <selection activeCell="N63" sqref="N63"/>
    </sheetView>
  </sheetViews>
  <sheetFormatPr defaultColWidth="9.140625" defaultRowHeight="19.5" customHeight="1"/>
  <cols>
    <col min="1" max="1" width="3.421875" style="4" customWidth="1"/>
    <col min="2" max="2" width="25.7109375" style="4" customWidth="1"/>
    <col min="3" max="3" width="8.28125" style="21" customWidth="1"/>
    <col min="4" max="4" width="6.00390625" style="4" customWidth="1"/>
    <col min="5" max="5" width="6.421875" style="20" customWidth="1"/>
    <col min="6" max="7" width="8.7109375" style="4" customWidth="1"/>
    <col min="8" max="8" width="5.8515625" style="4" customWidth="1"/>
    <col min="9" max="9" width="6.28125" style="4" bestFit="1" customWidth="1"/>
    <col min="10" max="10" width="5.8515625" style="4" customWidth="1"/>
    <col min="11" max="12" width="5.421875" style="4" customWidth="1"/>
    <col min="13" max="13" width="5.57421875" style="4" customWidth="1"/>
    <col min="14" max="14" width="7.421875" style="4" customWidth="1"/>
    <col min="15" max="15" width="7.8515625" style="4" customWidth="1"/>
    <col min="16" max="16" width="8.140625" style="4" customWidth="1"/>
    <col min="17" max="18" width="9.140625" style="4" customWidth="1"/>
    <col min="19" max="19" width="9.00390625" style="4" customWidth="1"/>
    <col min="20" max="20" width="8.28125" style="4" customWidth="1"/>
  </cols>
  <sheetData>
    <row r="1" spans="1:20" ht="21" customHeight="1">
      <c r="A1" s="112" t="s">
        <v>50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s="1" customFormat="1" ht="15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21" customHeight="1">
      <c r="A3" s="114" t="s">
        <v>3</v>
      </c>
      <c r="B3" s="117" t="s">
        <v>21</v>
      </c>
      <c r="C3" s="117" t="s">
        <v>28</v>
      </c>
      <c r="D3" s="117" t="s">
        <v>4</v>
      </c>
      <c r="E3" s="141" t="s">
        <v>6</v>
      </c>
      <c r="F3" s="142"/>
      <c r="G3" s="143"/>
      <c r="H3" s="120" t="s">
        <v>54</v>
      </c>
      <c r="I3" s="121"/>
      <c r="J3" s="122"/>
      <c r="K3" s="126" t="s">
        <v>55</v>
      </c>
      <c r="L3" s="127"/>
      <c r="M3" s="128"/>
      <c r="N3" s="126" t="s">
        <v>68</v>
      </c>
      <c r="O3" s="127"/>
      <c r="P3" s="128"/>
      <c r="Q3" s="126" t="s">
        <v>69</v>
      </c>
      <c r="R3" s="127"/>
      <c r="S3" s="128"/>
      <c r="T3" s="137" t="s">
        <v>8</v>
      </c>
    </row>
    <row r="4" spans="1:20" ht="21" customHeight="1">
      <c r="A4" s="115"/>
      <c r="B4" s="118"/>
      <c r="C4" s="118"/>
      <c r="D4" s="118"/>
      <c r="E4" s="144"/>
      <c r="F4" s="145"/>
      <c r="G4" s="146"/>
      <c r="H4" s="123"/>
      <c r="I4" s="124"/>
      <c r="J4" s="125"/>
      <c r="K4" s="129"/>
      <c r="L4" s="130"/>
      <c r="M4" s="131"/>
      <c r="N4" s="129"/>
      <c r="O4" s="130"/>
      <c r="P4" s="131"/>
      <c r="Q4" s="129"/>
      <c r="R4" s="130"/>
      <c r="S4" s="131"/>
      <c r="T4" s="138"/>
    </row>
    <row r="5" spans="1:20" ht="29.25" customHeight="1">
      <c r="A5" s="116"/>
      <c r="B5" s="119"/>
      <c r="C5" s="119"/>
      <c r="D5" s="119"/>
      <c r="E5" s="34" t="s">
        <v>22</v>
      </c>
      <c r="F5" s="35" t="s">
        <v>29</v>
      </c>
      <c r="G5" s="35" t="s">
        <v>67</v>
      </c>
      <c r="H5" s="36">
        <v>2564</v>
      </c>
      <c r="I5" s="36">
        <v>2565</v>
      </c>
      <c r="J5" s="36">
        <v>2566</v>
      </c>
      <c r="K5" s="36">
        <v>2564</v>
      </c>
      <c r="L5" s="36">
        <v>2565</v>
      </c>
      <c r="M5" s="36">
        <v>2566</v>
      </c>
      <c r="N5" s="36">
        <v>2564</v>
      </c>
      <c r="O5" s="36">
        <v>2565</v>
      </c>
      <c r="P5" s="36">
        <v>2566</v>
      </c>
      <c r="Q5" s="36">
        <v>2564</v>
      </c>
      <c r="R5" s="36">
        <v>2565</v>
      </c>
      <c r="S5" s="36">
        <v>2566</v>
      </c>
      <c r="T5" s="37"/>
    </row>
    <row r="6" spans="1:20" ht="21" customHeight="1">
      <c r="A6" s="6">
        <v>1</v>
      </c>
      <c r="B6" s="7" t="s">
        <v>10</v>
      </c>
      <c r="C6" s="6" t="s">
        <v>26</v>
      </c>
      <c r="D6" s="6">
        <v>1</v>
      </c>
      <c r="E6" s="6">
        <v>1</v>
      </c>
      <c r="F6" s="22">
        <v>478560</v>
      </c>
      <c r="G6" s="22">
        <v>168000</v>
      </c>
      <c r="H6" s="22">
        <v>1</v>
      </c>
      <c r="I6" s="22">
        <v>1</v>
      </c>
      <c r="J6" s="22">
        <v>1</v>
      </c>
      <c r="K6" s="23" t="s">
        <v>1</v>
      </c>
      <c r="L6" s="23" t="s">
        <v>1</v>
      </c>
      <c r="M6" s="23" t="s">
        <v>1</v>
      </c>
      <c r="N6" s="22">
        <v>16440</v>
      </c>
      <c r="O6" s="22">
        <v>16440</v>
      </c>
      <c r="P6" s="22">
        <v>18120</v>
      </c>
      <c r="Q6" s="22">
        <v>663000</v>
      </c>
      <c r="R6" s="22">
        <v>679440</v>
      </c>
      <c r="S6" s="22">
        <v>697560</v>
      </c>
      <c r="T6" s="104" t="s">
        <v>70</v>
      </c>
    </row>
    <row r="7" spans="1:20" ht="21" customHeight="1">
      <c r="A7" s="38"/>
      <c r="B7" s="13" t="s">
        <v>32</v>
      </c>
      <c r="C7" s="38"/>
      <c r="D7" s="38"/>
      <c r="E7" s="38"/>
      <c r="F7" s="46"/>
      <c r="G7" s="46"/>
      <c r="H7" s="46"/>
      <c r="I7" s="46"/>
      <c r="J7" s="46"/>
      <c r="K7" s="47"/>
      <c r="L7" s="47"/>
      <c r="M7" s="47"/>
      <c r="N7" s="46"/>
      <c r="O7" s="46"/>
      <c r="P7" s="46"/>
      <c r="Q7" s="46"/>
      <c r="R7" s="46"/>
      <c r="S7" s="46"/>
      <c r="T7" s="48"/>
    </row>
    <row r="8" spans="1:20" ht="21" customHeight="1">
      <c r="A8" s="10">
        <v>2</v>
      </c>
      <c r="B8" s="12" t="s">
        <v>11</v>
      </c>
      <c r="C8" s="10" t="s">
        <v>27</v>
      </c>
      <c r="D8" s="10">
        <v>1</v>
      </c>
      <c r="E8" s="10">
        <v>1</v>
      </c>
      <c r="F8" s="26">
        <v>409320</v>
      </c>
      <c r="G8" s="26">
        <v>42000</v>
      </c>
      <c r="H8" s="26">
        <v>1</v>
      </c>
      <c r="I8" s="26">
        <v>1</v>
      </c>
      <c r="J8" s="26">
        <v>1</v>
      </c>
      <c r="K8" s="28" t="s">
        <v>1</v>
      </c>
      <c r="L8" s="28" t="s">
        <v>1</v>
      </c>
      <c r="M8" s="28" t="s">
        <v>1</v>
      </c>
      <c r="N8" s="26">
        <v>13320</v>
      </c>
      <c r="O8" s="26">
        <v>13080</v>
      </c>
      <c r="P8" s="26">
        <v>13320</v>
      </c>
      <c r="Q8" s="26">
        <v>464640</v>
      </c>
      <c r="R8" s="26">
        <v>477720</v>
      </c>
      <c r="S8" s="26">
        <v>491040</v>
      </c>
      <c r="T8" s="104" t="s">
        <v>71</v>
      </c>
    </row>
    <row r="9" spans="1:20" ht="21" customHeight="1">
      <c r="A9" s="38"/>
      <c r="B9" s="49" t="s">
        <v>32</v>
      </c>
      <c r="C9" s="38"/>
      <c r="D9" s="38"/>
      <c r="E9" s="38"/>
      <c r="F9" s="46"/>
      <c r="G9" s="46"/>
      <c r="H9" s="46"/>
      <c r="I9" s="46"/>
      <c r="J9" s="46"/>
      <c r="K9" s="47"/>
      <c r="L9" s="47"/>
      <c r="M9" s="47"/>
      <c r="N9" s="46"/>
      <c r="O9" s="46"/>
      <c r="P9" s="46"/>
      <c r="Q9" s="46"/>
      <c r="R9" s="46"/>
      <c r="S9" s="46"/>
      <c r="T9" s="48"/>
    </row>
    <row r="10" spans="1:20" ht="21" customHeight="1">
      <c r="A10" s="51"/>
      <c r="B10" s="139" t="s">
        <v>59</v>
      </c>
      <c r="C10" s="136"/>
      <c r="D10" s="51"/>
      <c r="E10" s="53"/>
      <c r="F10" s="54"/>
      <c r="G10" s="54"/>
      <c r="H10" s="54"/>
      <c r="I10" s="54"/>
      <c r="J10" s="54"/>
      <c r="K10" s="55"/>
      <c r="L10" s="55"/>
      <c r="M10" s="55"/>
      <c r="N10" s="54"/>
      <c r="O10" s="54"/>
      <c r="P10" s="54"/>
      <c r="Q10" s="54"/>
      <c r="R10" s="54"/>
      <c r="S10" s="54"/>
      <c r="T10" s="5"/>
    </row>
    <row r="11" spans="1:20" ht="21" customHeight="1">
      <c r="A11" s="10">
        <v>3</v>
      </c>
      <c r="B11" s="101" t="s">
        <v>64</v>
      </c>
      <c r="C11" s="10" t="s">
        <v>27</v>
      </c>
      <c r="D11" s="10">
        <v>1</v>
      </c>
      <c r="E11" s="10">
        <v>1</v>
      </c>
      <c r="F11" s="26">
        <v>389400</v>
      </c>
      <c r="G11" s="26">
        <v>42000</v>
      </c>
      <c r="H11" s="10">
        <v>1</v>
      </c>
      <c r="I11" s="26">
        <v>1</v>
      </c>
      <c r="J11" s="26">
        <v>1</v>
      </c>
      <c r="K11" s="28" t="s">
        <v>1</v>
      </c>
      <c r="L11" s="28" t="s">
        <v>1</v>
      </c>
      <c r="M11" s="28" t="s">
        <v>1</v>
      </c>
      <c r="N11" s="26">
        <v>13320</v>
      </c>
      <c r="O11" s="26">
        <v>13440</v>
      </c>
      <c r="P11" s="26">
        <v>13080</v>
      </c>
      <c r="Q11" s="26">
        <v>444720</v>
      </c>
      <c r="R11" s="26">
        <v>458160</v>
      </c>
      <c r="S11" s="26">
        <v>471240</v>
      </c>
      <c r="T11" s="104" t="s">
        <v>72</v>
      </c>
    </row>
    <row r="12" spans="1:20" ht="21" customHeight="1">
      <c r="A12" s="38"/>
      <c r="B12" s="13" t="s">
        <v>33</v>
      </c>
      <c r="C12" s="38"/>
      <c r="D12" s="38"/>
      <c r="E12" s="38"/>
      <c r="F12" s="46"/>
      <c r="G12" s="46"/>
      <c r="H12" s="56"/>
      <c r="I12" s="46"/>
      <c r="J12" s="46"/>
      <c r="K12" s="47"/>
      <c r="L12" s="47"/>
      <c r="M12" s="47"/>
      <c r="N12" s="46"/>
      <c r="O12" s="46"/>
      <c r="P12" s="46"/>
      <c r="Q12" s="46"/>
      <c r="R12" s="46"/>
      <c r="S12" s="46"/>
      <c r="T12" s="57"/>
    </row>
    <row r="13" spans="1:20" ht="21" customHeight="1">
      <c r="A13" s="51">
        <v>4</v>
      </c>
      <c r="B13" s="58" t="s">
        <v>34</v>
      </c>
      <c r="C13" s="51" t="s">
        <v>35</v>
      </c>
      <c r="D13" s="51">
        <v>1</v>
      </c>
      <c r="E13" s="51">
        <v>1</v>
      </c>
      <c r="F13" s="60">
        <v>376080</v>
      </c>
      <c r="G13" s="60"/>
      <c r="H13" s="60">
        <v>1</v>
      </c>
      <c r="I13" s="60">
        <v>1</v>
      </c>
      <c r="J13" s="60">
        <v>1</v>
      </c>
      <c r="K13" s="61" t="s">
        <v>1</v>
      </c>
      <c r="L13" s="61" t="s">
        <v>1</v>
      </c>
      <c r="M13" s="61" t="s">
        <v>1</v>
      </c>
      <c r="N13" s="60">
        <v>13320</v>
      </c>
      <c r="O13" s="60">
        <v>13320</v>
      </c>
      <c r="P13" s="60">
        <v>13440</v>
      </c>
      <c r="Q13" s="60">
        <v>389400</v>
      </c>
      <c r="R13" s="60">
        <v>402720</v>
      </c>
      <c r="S13" s="60">
        <v>416160</v>
      </c>
      <c r="T13" s="104" t="s">
        <v>73</v>
      </c>
    </row>
    <row r="14" spans="1:20" ht="21" customHeight="1">
      <c r="A14" s="51">
        <v>5</v>
      </c>
      <c r="B14" s="58" t="s">
        <v>12</v>
      </c>
      <c r="C14" s="51" t="s">
        <v>35</v>
      </c>
      <c r="D14" s="51">
        <v>1</v>
      </c>
      <c r="E14" s="51">
        <v>1</v>
      </c>
      <c r="F14" s="59">
        <v>396000</v>
      </c>
      <c r="G14" s="59"/>
      <c r="H14" s="60">
        <v>1</v>
      </c>
      <c r="I14" s="60">
        <v>1</v>
      </c>
      <c r="J14" s="60">
        <v>1</v>
      </c>
      <c r="K14" s="61" t="s">
        <v>1</v>
      </c>
      <c r="L14" s="61" t="s">
        <v>1</v>
      </c>
      <c r="M14" s="61" t="s">
        <v>1</v>
      </c>
      <c r="N14" s="60">
        <v>13320</v>
      </c>
      <c r="O14" s="60">
        <v>13320</v>
      </c>
      <c r="P14" s="60">
        <v>13080</v>
      </c>
      <c r="Q14" s="60">
        <v>409320</v>
      </c>
      <c r="R14" s="60">
        <v>422640</v>
      </c>
      <c r="S14" s="60">
        <v>435720</v>
      </c>
      <c r="T14" s="104" t="s">
        <v>74</v>
      </c>
    </row>
    <row r="15" spans="1:20" ht="21" customHeight="1">
      <c r="A15" s="51">
        <v>6</v>
      </c>
      <c r="B15" s="58" t="s">
        <v>0</v>
      </c>
      <c r="C15" s="51" t="s">
        <v>23</v>
      </c>
      <c r="D15" s="51">
        <v>1</v>
      </c>
      <c r="E15" s="51" t="s">
        <v>1</v>
      </c>
      <c r="F15" s="59">
        <v>355320</v>
      </c>
      <c r="G15" s="59"/>
      <c r="H15" s="51">
        <v>1</v>
      </c>
      <c r="I15" s="51">
        <v>1</v>
      </c>
      <c r="J15" s="60">
        <v>1</v>
      </c>
      <c r="K15" s="61" t="s">
        <v>1</v>
      </c>
      <c r="L15" s="61" t="s">
        <v>1</v>
      </c>
      <c r="M15" s="61" t="s">
        <v>1</v>
      </c>
      <c r="N15" s="60">
        <v>12000</v>
      </c>
      <c r="O15" s="60">
        <v>12000</v>
      </c>
      <c r="P15" s="60">
        <v>12000</v>
      </c>
      <c r="Q15" s="60">
        <v>367320</v>
      </c>
      <c r="R15" s="60">
        <v>379320</v>
      </c>
      <c r="S15" s="60">
        <v>391320</v>
      </c>
      <c r="T15" s="105" t="s">
        <v>30</v>
      </c>
    </row>
    <row r="16" spans="1:20" ht="21" customHeight="1">
      <c r="A16" s="51">
        <v>7</v>
      </c>
      <c r="B16" s="58" t="s">
        <v>37</v>
      </c>
      <c r="C16" s="51" t="s">
        <v>36</v>
      </c>
      <c r="D16" s="51">
        <v>1</v>
      </c>
      <c r="E16" s="51">
        <v>1</v>
      </c>
      <c r="F16" s="60">
        <v>181680</v>
      </c>
      <c r="G16" s="60"/>
      <c r="H16" s="51">
        <v>1</v>
      </c>
      <c r="I16" s="51">
        <v>1</v>
      </c>
      <c r="J16" s="60">
        <v>1</v>
      </c>
      <c r="K16" s="61" t="s">
        <v>1</v>
      </c>
      <c r="L16" s="61" t="s">
        <v>1</v>
      </c>
      <c r="M16" s="61" t="s">
        <v>1</v>
      </c>
      <c r="N16" s="60">
        <v>6960</v>
      </c>
      <c r="O16" s="60">
        <v>7440</v>
      </c>
      <c r="P16" s="60">
        <v>7440</v>
      </c>
      <c r="Q16" s="60">
        <v>188640</v>
      </c>
      <c r="R16" s="60">
        <v>196080</v>
      </c>
      <c r="S16" s="60">
        <v>203520</v>
      </c>
      <c r="T16" s="104" t="s">
        <v>75</v>
      </c>
    </row>
    <row r="17" spans="1:20" ht="21" customHeight="1">
      <c r="A17" s="51">
        <v>8</v>
      </c>
      <c r="B17" s="58" t="s">
        <v>37</v>
      </c>
      <c r="C17" s="51" t="s">
        <v>56</v>
      </c>
      <c r="D17" s="51">
        <v>1</v>
      </c>
      <c r="E17" s="51">
        <v>1</v>
      </c>
      <c r="F17" s="60">
        <v>234960</v>
      </c>
      <c r="G17" s="60"/>
      <c r="H17" s="51">
        <v>1</v>
      </c>
      <c r="I17" s="51">
        <v>1</v>
      </c>
      <c r="J17" s="60">
        <v>1</v>
      </c>
      <c r="K17" s="61" t="s">
        <v>1</v>
      </c>
      <c r="L17" s="61" t="s">
        <v>1</v>
      </c>
      <c r="M17" s="61" t="s">
        <v>1</v>
      </c>
      <c r="N17" s="60">
        <v>9360</v>
      </c>
      <c r="O17" s="60">
        <v>9960</v>
      </c>
      <c r="P17" s="60">
        <v>10200</v>
      </c>
      <c r="Q17" s="60">
        <v>244320</v>
      </c>
      <c r="R17" s="60">
        <v>254280</v>
      </c>
      <c r="S17" s="60">
        <v>264480</v>
      </c>
      <c r="T17" s="104" t="s">
        <v>76</v>
      </c>
    </row>
    <row r="18" spans="1:20" ht="21" customHeight="1">
      <c r="A18" s="51">
        <v>9</v>
      </c>
      <c r="B18" s="58" t="s">
        <v>38</v>
      </c>
      <c r="C18" s="51" t="s">
        <v>56</v>
      </c>
      <c r="D18" s="51">
        <v>1</v>
      </c>
      <c r="E18" s="51">
        <v>1</v>
      </c>
      <c r="F18" s="60">
        <v>221280</v>
      </c>
      <c r="G18" s="60"/>
      <c r="H18" s="60">
        <v>1</v>
      </c>
      <c r="I18" s="60">
        <v>1</v>
      </c>
      <c r="J18" s="60">
        <v>1</v>
      </c>
      <c r="K18" s="61" t="s">
        <v>1</v>
      </c>
      <c r="L18" s="61" t="s">
        <v>1</v>
      </c>
      <c r="M18" s="61" t="s">
        <v>1</v>
      </c>
      <c r="N18" s="60">
        <v>9120</v>
      </c>
      <c r="O18" s="60">
        <v>9240</v>
      </c>
      <c r="P18" s="60">
        <v>9720</v>
      </c>
      <c r="Q18" s="60">
        <v>230400</v>
      </c>
      <c r="R18" s="60">
        <v>239640</v>
      </c>
      <c r="S18" s="60">
        <v>249360</v>
      </c>
      <c r="T18" s="104" t="s">
        <v>77</v>
      </c>
    </row>
    <row r="19" spans="1:20" ht="21" customHeight="1">
      <c r="A19" s="63"/>
      <c r="B19" s="52" t="s">
        <v>15</v>
      </c>
      <c r="C19" s="64"/>
      <c r="D19" s="64"/>
      <c r="E19" s="64"/>
      <c r="F19" s="65"/>
      <c r="G19" s="65"/>
      <c r="H19" s="65"/>
      <c r="I19" s="65"/>
      <c r="J19" s="65"/>
      <c r="K19" s="66"/>
      <c r="L19" s="66"/>
      <c r="M19" s="66"/>
      <c r="N19" s="65"/>
      <c r="O19" s="65"/>
      <c r="P19" s="65"/>
      <c r="Q19" s="65"/>
      <c r="R19" s="65"/>
      <c r="S19" s="65"/>
      <c r="T19" s="5"/>
    </row>
    <row r="20" spans="1:20" ht="21" customHeight="1">
      <c r="A20" s="63">
        <v>10</v>
      </c>
      <c r="B20" s="67" t="s">
        <v>39</v>
      </c>
      <c r="C20" s="68" t="s">
        <v>1</v>
      </c>
      <c r="D20" s="64">
        <v>1</v>
      </c>
      <c r="E20" s="64">
        <v>1</v>
      </c>
      <c r="F20" s="69">
        <v>147600</v>
      </c>
      <c r="G20" s="69"/>
      <c r="H20" s="69">
        <v>1</v>
      </c>
      <c r="I20" s="69">
        <v>1</v>
      </c>
      <c r="J20" s="69">
        <v>1</v>
      </c>
      <c r="K20" s="68" t="s">
        <v>1</v>
      </c>
      <c r="L20" s="68" t="s">
        <v>1</v>
      </c>
      <c r="M20" s="68" t="s">
        <v>1</v>
      </c>
      <c r="N20" s="69">
        <v>5904</v>
      </c>
      <c r="O20" s="69">
        <v>6140</v>
      </c>
      <c r="P20" s="69">
        <v>6385</v>
      </c>
      <c r="Q20" s="69">
        <v>153504</v>
      </c>
      <c r="R20" s="69">
        <v>159644</v>
      </c>
      <c r="S20" s="69">
        <v>166029</v>
      </c>
      <c r="T20" s="104" t="s">
        <v>78</v>
      </c>
    </row>
    <row r="21" spans="1:20" ht="21" customHeight="1">
      <c r="A21" s="63"/>
      <c r="B21" s="52" t="s">
        <v>7</v>
      </c>
      <c r="C21" s="64"/>
      <c r="D21" s="64"/>
      <c r="E21" s="64"/>
      <c r="F21" s="69"/>
      <c r="G21" s="69"/>
      <c r="H21" s="69"/>
      <c r="I21" s="69"/>
      <c r="J21" s="69"/>
      <c r="K21" s="68"/>
      <c r="L21" s="68"/>
      <c r="M21" s="68"/>
      <c r="N21" s="69"/>
      <c r="O21" s="69"/>
      <c r="P21" s="69"/>
      <c r="Q21" s="69"/>
      <c r="R21" s="69"/>
      <c r="S21" s="69"/>
      <c r="T21" s="5"/>
    </row>
    <row r="22" spans="1:20" ht="21" customHeight="1">
      <c r="A22" s="63">
        <v>11</v>
      </c>
      <c r="B22" s="67" t="s">
        <v>16</v>
      </c>
      <c r="C22" s="68" t="s">
        <v>1</v>
      </c>
      <c r="D22" s="64">
        <v>1</v>
      </c>
      <c r="E22" s="64">
        <v>1</v>
      </c>
      <c r="F22" s="69">
        <v>108000</v>
      </c>
      <c r="G22" s="69"/>
      <c r="H22" s="69">
        <v>1</v>
      </c>
      <c r="I22" s="69">
        <v>1</v>
      </c>
      <c r="J22" s="69">
        <v>1</v>
      </c>
      <c r="K22" s="68" t="s">
        <v>1</v>
      </c>
      <c r="L22" s="68" t="s">
        <v>1</v>
      </c>
      <c r="M22" s="68" t="s">
        <v>1</v>
      </c>
      <c r="N22" s="68" t="s">
        <v>1</v>
      </c>
      <c r="O22" s="68" t="s">
        <v>1</v>
      </c>
      <c r="P22" s="68" t="s">
        <v>1</v>
      </c>
      <c r="Q22" s="69">
        <v>108000</v>
      </c>
      <c r="R22" s="69">
        <v>108000</v>
      </c>
      <c r="S22" s="69">
        <v>108000</v>
      </c>
      <c r="T22" s="104" t="s">
        <v>79</v>
      </c>
    </row>
    <row r="23" spans="1:20" ht="21" customHeight="1">
      <c r="A23" s="63">
        <v>12</v>
      </c>
      <c r="B23" s="67" t="s">
        <v>80</v>
      </c>
      <c r="C23" s="68" t="s">
        <v>1</v>
      </c>
      <c r="D23" s="64">
        <v>1</v>
      </c>
      <c r="E23" s="64" t="s">
        <v>1</v>
      </c>
      <c r="F23" s="69" t="s">
        <v>1</v>
      </c>
      <c r="G23" s="69"/>
      <c r="H23" s="69">
        <v>1</v>
      </c>
      <c r="I23" s="69">
        <v>1</v>
      </c>
      <c r="J23" s="69">
        <v>1</v>
      </c>
      <c r="K23" s="68" t="s">
        <v>1</v>
      </c>
      <c r="L23" s="68" t="s">
        <v>1</v>
      </c>
      <c r="M23" s="68" t="s">
        <v>1</v>
      </c>
      <c r="N23" s="110">
        <v>108000</v>
      </c>
      <c r="O23" s="68" t="s">
        <v>1</v>
      </c>
      <c r="P23" s="68" t="s">
        <v>1</v>
      </c>
      <c r="Q23" s="69">
        <v>108000</v>
      </c>
      <c r="R23" s="69">
        <v>108000</v>
      </c>
      <c r="S23" s="69">
        <v>108000</v>
      </c>
      <c r="T23" s="104" t="s">
        <v>81</v>
      </c>
    </row>
    <row r="24" spans="1:20" ht="21" customHeight="1">
      <c r="A24" s="51"/>
      <c r="B24" s="52" t="s">
        <v>60</v>
      </c>
      <c r="C24" s="51"/>
      <c r="D24" s="51"/>
      <c r="E24" s="55"/>
      <c r="F24" s="61"/>
      <c r="G24" s="61"/>
      <c r="H24" s="61"/>
      <c r="I24" s="61"/>
      <c r="J24" s="61"/>
      <c r="K24" s="61"/>
      <c r="L24" s="61"/>
      <c r="M24" s="51"/>
      <c r="N24" s="61"/>
      <c r="O24" s="61"/>
      <c r="P24" s="60"/>
      <c r="Q24" s="61"/>
      <c r="R24" s="61"/>
      <c r="S24" s="60"/>
      <c r="T24" s="5"/>
    </row>
    <row r="25" spans="1:20" ht="21" customHeight="1">
      <c r="A25" s="10">
        <v>13</v>
      </c>
      <c r="B25" s="50" t="s">
        <v>31</v>
      </c>
      <c r="C25" s="10" t="s">
        <v>27</v>
      </c>
      <c r="D25" s="10">
        <v>1</v>
      </c>
      <c r="E25" s="10">
        <v>1</v>
      </c>
      <c r="F25" s="26">
        <v>369480</v>
      </c>
      <c r="G25" s="26">
        <v>42000</v>
      </c>
      <c r="H25" s="26">
        <v>1</v>
      </c>
      <c r="I25" s="26">
        <v>1</v>
      </c>
      <c r="J25" s="26">
        <v>1</v>
      </c>
      <c r="K25" s="28" t="s">
        <v>1</v>
      </c>
      <c r="L25" s="28" t="s">
        <v>1</v>
      </c>
      <c r="M25" s="28" t="s">
        <v>1</v>
      </c>
      <c r="N25" s="26">
        <v>13080</v>
      </c>
      <c r="O25" s="26">
        <v>13440</v>
      </c>
      <c r="P25" s="26">
        <v>13320</v>
      </c>
      <c r="Q25" s="26">
        <v>424560</v>
      </c>
      <c r="R25" s="26">
        <v>438000</v>
      </c>
      <c r="S25" s="26">
        <v>451320</v>
      </c>
      <c r="T25" s="104" t="s">
        <v>82</v>
      </c>
    </row>
    <row r="26" spans="1:20" ht="21" customHeight="1">
      <c r="A26" s="38"/>
      <c r="B26" s="13" t="s">
        <v>40</v>
      </c>
      <c r="C26" s="38"/>
      <c r="D26" s="38"/>
      <c r="E26" s="38"/>
      <c r="F26" s="70"/>
      <c r="G26" s="70"/>
      <c r="H26" s="70"/>
      <c r="I26" s="70"/>
      <c r="J26" s="70"/>
      <c r="K26" s="44"/>
      <c r="L26" s="44"/>
      <c r="M26" s="44"/>
      <c r="N26" s="70"/>
      <c r="O26" s="70"/>
      <c r="P26" s="70"/>
      <c r="Q26" s="70"/>
      <c r="R26" s="70"/>
      <c r="S26" s="70"/>
      <c r="T26" s="48"/>
    </row>
    <row r="27" spans="1:20" ht="21" customHeight="1">
      <c r="A27" s="38">
        <v>14</v>
      </c>
      <c r="B27" s="13" t="s">
        <v>41</v>
      </c>
      <c r="C27" s="38" t="s">
        <v>35</v>
      </c>
      <c r="D27" s="38">
        <v>1</v>
      </c>
      <c r="E27" s="38">
        <v>1</v>
      </c>
      <c r="F27" s="70">
        <v>376080</v>
      </c>
      <c r="G27" s="70"/>
      <c r="H27" s="70">
        <v>1</v>
      </c>
      <c r="I27" s="70">
        <v>1</v>
      </c>
      <c r="J27" s="70">
        <v>1</v>
      </c>
      <c r="K27" s="44" t="s">
        <v>1</v>
      </c>
      <c r="L27" s="44" t="s">
        <v>1</v>
      </c>
      <c r="M27" s="44" t="s">
        <v>1</v>
      </c>
      <c r="N27" s="70">
        <v>13320</v>
      </c>
      <c r="O27" s="70">
        <v>13320</v>
      </c>
      <c r="P27" s="70">
        <v>13440</v>
      </c>
      <c r="Q27" s="70">
        <v>389400</v>
      </c>
      <c r="R27" s="70">
        <v>402720</v>
      </c>
      <c r="S27" s="70">
        <v>416160</v>
      </c>
      <c r="T27" s="106" t="s">
        <v>73</v>
      </c>
    </row>
    <row r="28" spans="1:20" ht="21" customHeight="1">
      <c r="A28" s="51">
        <v>15</v>
      </c>
      <c r="B28" s="58" t="s">
        <v>42</v>
      </c>
      <c r="C28" s="51" t="s">
        <v>35</v>
      </c>
      <c r="D28" s="51">
        <v>1</v>
      </c>
      <c r="E28" s="51">
        <v>1</v>
      </c>
      <c r="F28" s="60">
        <v>362640</v>
      </c>
      <c r="G28" s="60"/>
      <c r="H28" s="60">
        <v>1</v>
      </c>
      <c r="I28" s="60">
        <v>1</v>
      </c>
      <c r="J28" s="60">
        <v>1</v>
      </c>
      <c r="K28" s="61" t="s">
        <v>1</v>
      </c>
      <c r="L28" s="61" t="s">
        <v>1</v>
      </c>
      <c r="M28" s="61" t="s">
        <v>1</v>
      </c>
      <c r="N28" s="60">
        <v>13440</v>
      </c>
      <c r="O28" s="60">
        <v>13320</v>
      </c>
      <c r="P28" s="60">
        <v>13320</v>
      </c>
      <c r="Q28" s="60">
        <v>376080</v>
      </c>
      <c r="R28" s="60">
        <v>389400</v>
      </c>
      <c r="S28" s="60">
        <v>402720</v>
      </c>
      <c r="T28" s="104" t="s">
        <v>83</v>
      </c>
    </row>
    <row r="29" spans="1:20" ht="21" customHeight="1">
      <c r="A29" s="51">
        <v>16</v>
      </c>
      <c r="B29" s="58" t="s">
        <v>43</v>
      </c>
      <c r="C29" s="51" t="s">
        <v>35</v>
      </c>
      <c r="D29" s="51">
        <v>1</v>
      </c>
      <c r="E29" s="51">
        <v>1</v>
      </c>
      <c r="F29" s="60">
        <v>311640</v>
      </c>
      <c r="G29" s="60"/>
      <c r="H29" s="60">
        <v>1</v>
      </c>
      <c r="I29" s="60">
        <v>1</v>
      </c>
      <c r="J29" s="60">
        <v>1</v>
      </c>
      <c r="K29" s="61" t="s">
        <v>1</v>
      </c>
      <c r="L29" s="61" t="s">
        <v>1</v>
      </c>
      <c r="M29" s="61" t="s">
        <v>1</v>
      </c>
      <c r="N29" s="60">
        <v>12120</v>
      </c>
      <c r="O29" s="60">
        <v>12600</v>
      </c>
      <c r="P29" s="60">
        <v>12960</v>
      </c>
      <c r="Q29" s="60">
        <v>323760</v>
      </c>
      <c r="R29" s="60">
        <v>336360</v>
      </c>
      <c r="S29" s="60">
        <v>349320</v>
      </c>
      <c r="T29" s="104" t="s">
        <v>84</v>
      </c>
    </row>
    <row r="30" spans="1:20" ht="20.25" customHeight="1">
      <c r="A30" s="51">
        <v>17</v>
      </c>
      <c r="B30" s="58" t="s">
        <v>13</v>
      </c>
      <c r="C30" s="71" t="s">
        <v>24</v>
      </c>
      <c r="D30" s="51">
        <v>1</v>
      </c>
      <c r="E30" s="51" t="s">
        <v>1</v>
      </c>
      <c r="F30" s="59">
        <v>297900</v>
      </c>
      <c r="G30" s="59"/>
      <c r="H30" s="51">
        <v>1</v>
      </c>
      <c r="I30" s="51">
        <v>1</v>
      </c>
      <c r="J30" s="60">
        <v>1</v>
      </c>
      <c r="K30" s="61" t="s">
        <v>1</v>
      </c>
      <c r="L30" s="61" t="s">
        <v>1</v>
      </c>
      <c r="M30" s="61" t="s">
        <v>1</v>
      </c>
      <c r="N30" s="60">
        <v>9720</v>
      </c>
      <c r="O30" s="60">
        <v>9720</v>
      </c>
      <c r="P30" s="60">
        <v>9720</v>
      </c>
      <c r="Q30" s="60">
        <v>307620</v>
      </c>
      <c r="R30" s="60">
        <v>317340</v>
      </c>
      <c r="S30" s="60">
        <v>327060</v>
      </c>
      <c r="T30" s="62" t="s">
        <v>30</v>
      </c>
    </row>
    <row r="31" spans="1:20" ht="21.75" customHeight="1">
      <c r="A31" s="63"/>
      <c r="B31" s="52" t="s">
        <v>7</v>
      </c>
      <c r="C31" s="64"/>
      <c r="D31" s="64"/>
      <c r="E31" s="68"/>
      <c r="F31" s="69"/>
      <c r="G31" s="69"/>
      <c r="H31" s="64"/>
      <c r="I31" s="64"/>
      <c r="J31" s="69"/>
      <c r="K31" s="72"/>
      <c r="L31" s="68"/>
      <c r="M31" s="68"/>
      <c r="N31" s="69"/>
      <c r="O31" s="69"/>
      <c r="P31" s="69"/>
      <c r="Q31" s="69"/>
      <c r="R31" s="69"/>
      <c r="S31" s="69"/>
      <c r="T31" s="5"/>
    </row>
    <row r="32" spans="1:20" ht="21" customHeight="1">
      <c r="A32" s="63">
        <v>18</v>
      </c>
      <c r="B32" s="67" t="s">
        <v>16</v>
      </c>
      <c r="C32" s="68" t="s">
        <v>1</v>
      </c>
      <c r="D32" s="64">
        <v>1</v>
      </c>
      <c r="E32" s="64">
        <v>1</v>
      </c>
      <c r="F32" s="69">
        <v>108000</v>
      </c>
      <c r="G32" s="69"/>
      <c r="H32" s="69">
        <v>1</v>
      </c>
      <c r="I32" s="69">
        <v>1</v>
      </c>
      <c r="J32" s="69">
        <v>1</v>
      </c>
      <c r="K32" s="68" t="s">
        <v>1</v>
      </c>
      <c r="L32" s="68" t="s">
        <v>1</v>
      </c>
      <c r="M32" s="68" t="s">
        <v>1</v>
      </c>
      <c r="N32" s="68" t="s">
        <v>1</v>
      </c>
      <c r="O32" s="68" t="s">
        <v>1</v>
      </c>
      <c r="P32" s="68" t="s">
        <v>1</v>
      </c>
      <c r="Q32" s="69">
        <v>108000</v>
      </c>
      <c r="R32" s="69">
        <v>108000</v>
      </c>
      <c r="S32" s="69">
        <v>108000</v>
      </c>
      <c r="T32" s="104" t="s">
        <v>79</v>
      </c>
    </row>
    <row r="33" spans="1:20" ht="21.75" customHeight="1">
      <c r="A33" s="51"/>
      <c r="B33" s="52" t="s">
        <v>61</v>
      </c>
      <c r="C33" s="51"/>
      <c r="D33" s="51"/>
      <c r="E33" s="53"/>
      <c r="F33" s="54"/>
      <c r="G33" s="54"/>
      <c r="H33" s="54"/>
      <c r="I33" s="54"/>
      <c r="J33" s="54"/>
      <c r="K33" s="55"/>
      <c r="L33" s="55"/>
      <c r="M33" s="55"/>
      <c r="N33" s="54"/>
      <c r="O33" s="54"/>
      <c r="P33" s="54"/>
      <c r="Q33" s="54"/>
      <c r="R33" s="54"/>
      <c r="S33" s="54"/>
      <c r="T33" s="5"/>
    </row>
    <row r="34" spans="1:20" ht="21.75" customHeight="1">
      <c r="A34" s="10">
        <v>19</v>
      </c>
      <c r="B34" s="50" t="s">
        <v>14</v>
      </c>
      <c r="C34" s="10" t="s">
        <v>27</v>
      </c>
      <c r="D34" s="10">
        <v>1</v>
      </c>
      <c r="E34" s="10">
        <v>1</v>
      </c>
      <c r="F34" s="26">
        <v>409320</v>
      </c>
      <c r="G34" s="26">
        <v>42000</v>
      </c>
      <c r="H34" s="26">
        <v>1</v>
      </c>
      <c r="I34" s="26">
        <v>1</v>
      </c>
      <c r="J34" s="26">
        <v>1</v>
      </c>
      <c r="K34" s="28" t="s">
        <v>1</v>
      </c>
      <c r="L34" s="28" t="s">
        <v>1</v>
      </c>
      <c r="M34" s="28" t="s">
        <v>1</v>
      </c>
      <c r="N34" s="26">
        <v>13320</v>
      </c>
      <c r="O34" s="26">
        <v>13080</v>
      </c>
      <c r="P34" s="26">
        <v>13320</v>
      </c>
      <c r="Q34" s="26">
        <v>464640</v>
      </c>
      <c r="R34" s="26">
        <v>477720</v>
      </c>
      <c r="S34" s="26">
        <v>491040</v>
      </c>
      <c r="T34" s="104" t="s">
        <v>71</v>
      </c>
    </row>
    <row r="35" spans="1:20" ht="21.75" customHeight="1">
      <c r="A35" s="38"/>
      <c r="B35" s="13" t="s">
        <v>44</v>
      </c>
      <c r="C35" s="38"/>
      <c r="D35" s="38"/>
      <c r="E35" s="38"/>
      <c r="F35" s="70"/>
      <c r="G35" s="70"/>
      <c r="H35" s="70"/>
      <c r="I35" s="70"/>
      <c r="J35" s="70"/>
      <c r="K35" s="44"/>
      <c r="L35" s="44"/>
      <c r="M35" s="44"/>
      <c r="N35" s="70"/>
      <c r="O35" s="70"/>
      <c r="P35" s="70"/>
      <c r="Q35" s="70"/>
      <c r="R35" s="70"/>
      <c r="S35" s="70"/>
      <c r="T35" s="48"/>
    </row>
    <row r="36" spans="1:20" ht="21.75" customHeight="1">
      <c r="A36" s="51">
        <v>20</v>
      </c>
      <c r="B36" s="58" t="s">
        <v>45</v>
      </c>
      <c r="C36" s="71" t="s">
        <v>36</v>
      </c>
      <c r="D36" s="51">
        <v>1</v>
      </c>
      <c r="E36" s="51">
        <v>1</v>
      </c>
      <c r="F36" s="60">
        <v>218280</v>
      </c>
      <c r="G36" s="60"/>
      <c r="H36" s="60">
        <v>1</v>
      </c>
      <c r="I36" s="60">
        <v>1</v>
      </c>
      <c r="J36" s="60">
        <v>1</v>
      </c>
      <c r="K36" s="61" t="s">
        <v>1</v>
      </c>
      <c r="L36" s="61" t="s">
        <v>1</v>
      </c>
      <c r="M36" s="61" t="s">
        <v>1</v>
      </c>
      <c r="N36" s="60">
        <v>7200</v>
      </c>
      <c r="O36" s="60">
        <v>7440</v>
      </c>
      <c r="P36" s="60">
        <v>7560</v>
      </c>
      <c r="Q36" s="60">
        <v>225480</v>
      </c>
      <c r="R36" s="60">
        <v>232920</v>
      </c>
      <c r="S36" s="60">
        <v>240480</v>
      </c>
      <c r="T36" s="104" t="s">
        <v>85</v>
      </c>
    </row>
    <row r="37" spans="1:20" ht="21.75" customHeight="1">
      <c r="A37" s="63"/>
      <c r="B37" s="52" t="s">
        <v>15</v>
      </c>
      <c r="C37" s="73"/>
      <c r="D37" s="73"/>
      <c r="E37" s="73"/>
      <c r="F37" s="65"/>
      <c r="G37" s="65"/>
      <c r="H37" s="65"/>
      <c r="I37" s="65"/>
      <c r="J37" s="65"/>
      <c r="K37" s="66"/>
      <c r="L37" s="66"/>
      <c r="M37" s="66"/>
      <c r="N37" s="65"/>
      <c r="O37" s="65"/>
      <c r="P37" s="65"/>
      <c r="Q37" s="65"/>
      <c r="R37" s="65"/>
      <c r="S37" s="65"/>
      <c r="T37" s="74"/>
    </row>
    <row r="38" spans="1:20" ht="21.75" customHeight="1">
      <c r="A38" s="63">
        <v>21</v>
      </c>
      <c r="B38" s="67" t="s">
        <v>17</v>
      </c>
      <c r="C38" s="68" t="s">
        <v>1</v>
      </c>
      <c r="D38" s="64">
        <v>1</v>
      </c>
      <c r="E38" s="64" t="s">
        <v>1</v>
      </c>
      <c r="F38" s="75">
        <v>138000</v>
      </c>
      <c r="G38" s="75"/>
      <c r="H38" s="64">
        <v>1</v>
      </c>
      <c r="I38" s="69">
        <v>1</v>
      </c>
      <c r="J38" s="69">
        <v>1</v>
      </c>
      <c r="K38" s="68" t="s">
        <v>1</v>
      </c>
      <c r="L38" s="68" t="s">
        <v>1</v>
      </c>
      <c r="M38" s="68" t="s">
        <v>1</v>
      </c>
      <c r="N38" s="69" t="s">
        <v>1</v>
      </c>
      <c r="O38" s="69">
        <v>5520</v>
      </c>
      <c r="P38" s="69">
        <v>5760</v>
      </c>
      <c r="Q38" s="69">
        <v>138000</v>
      </c>
      <c r="R38" s="69">
        <v>143520</v>
      </c>
      <c r="S38" s="69">
        <v>149280</v>
      </c>
      <c r="T38" s="62" t="s">
        <v>30</v>
      </c>
    </row>
    <row r="39" spans="1:20" ht="21.75" customHeight="1">
      <c r="A39" s="63">
        <v>22</v>
      </c>
      <c r="B39" s="67" t="s">
        <v>52</v>
      </c>
      <c r="C39" s="68" t="s">
        <v>1</v>
      </c>
      <c r="D39" s="64">
        <v>1</v>
      </c>
      <c r="E39" s="64">
        <v>1</v>
      </c>
      <c r="F39" s="69">
        <v>129720</v>
      </c>
      <c r="G39" s="69"/>
      <c r="H39" s="69">
        <v>1</v>
      </c>
      <c r="I39" s="69">
        <v>1</v>
      </c>
      <c r="J39" s="69">
        <v>1</v>
      </c>
      <c r="K39" s="68" t="s">
        <v>1</v>
      </c>
      <c r="L39" s="68" t="s">
        <v>1</v>
      </c>
      <c r="M39" s="68" t="s">
        <v>1</v>
      </c>
      <c r="N39" s="69">
        <v>5189</v>
      </c>
      <c r="O39" s="69">
        <v>5396</v>
      </c>
      <c r="P39" s="69">
        <v>5604</v>
      </c>
      <c r="Q39" s="69">
        <v>134909</v>
      </c>
      <c r="R39" s="69">
        <v>140305</v>
      </c>
      <c r="S39" s="69">
        <v>145909</v>
      </c>
      <c r="T39" s="104" t="s">
        <v>86</v>
      </c>
    </row>
    <row r="40" spans="1:20" ht="21.75" customHeight="1">
      <c r="A40" s="63">
        <v>23</v>
      </c>
      <c r="B40" s="67" t="s">
        <v>46</v>
      </c>
      <c r="C40" s="68" t="s">
        <v>1</v>
      </c>
      <c r="D40" s="64">
        <v>1</v>
      </c>
      <c r="E40" s="64" t="s">
        <v>1</v>
      </c>
      <c r="F40" s="69">
        <v>138000</v>
      </c>
      <c r="G40" s="69"/>
      <c r="H40" s="69">
        <v>1</v>
      </c>
      <c r="I40" s="69">
        <v>1</v>
      </c>
      <c r="J40" s="69">
        <v>1</v>
      </c>
      <c r="K40" s="68" t="s">
        <v>1</v>
      </c>
      <c r="L40" s="68" t="s">
        <v>1</v>
      </c>
      <c r="M40" s="68" t="s">
        <v>1</v>
      </c>
      <c r="N40" s="69" t="s">
        <v>1</v>
      </c>
      <c r="O40" s="69">
        <v>5520</v>
      </c>
      <c r="P40" s="69">
        <v>5760</v>
      </c>
      <c r="Q40" s="69">
        <v>138000</v>
      </c>
      <c r="R40" s="69">
        <v>143520</v>
      </c>
      <c r="S40" s="69">
        <v>149280</v>
      </c>
      <c r="T40" s="62" t="s">
        <v>30</v>
      </c>
    </row>
    <row r="41" spans="1:20" ht="21.75" customHeight="1">
      <c r="A41" s="63"/>
      <c r="B41" s="52" t="s">
        <v>7</v>
      </c>
      <c r="C41" s="68"/>
      <c r="D41" s="64"/>
      <c r="E41" s="64"/>
      <c r="F41" s="65"/>
      <c r="G41" s="65"/>
      <c r="H41" s="65"/>
      <c r="I41" s="65"/>
      <c r="J41" s="65"/>
      <c r="K41" s="66"/>
      <c r="L41" s="66"/>
      <c r="M41" s="66"/>
      <c r="N41" s="65"/>
      <c r="O41" s="65"/>
      <c r="P41" s="65"/>
      <c r="Q41" s="65"/>
      <c r="R41" s="65"/>
      <c r="S41" s="65"/>
      <c r="T41" s="5"/>
    </row>
    <row r="42" spans="1:20" ht="21.75" customHeight="1">
      <c r="A42" s="63">
        <v>24</v>
      </c>
      <c r="B42" s="67" t="s">
        <v>16</v>
      </c>
      <c r="C42" s="68" t="s">
        <v>1</v>
      </c>
      <c r="D42" s="64">
        <v>1</v>
      </c>
      <c r="E42" s="64">
        <v>1</v>
      </c>
      <c r="F42" s="75">
        <v>108000</v>
      </c>
      <c r="G42" s="75"/>
      <c r="H42" s="69">
        <v>1</v>
      </c>
      <c r="I42" s="69">
        <v>1</v>
      </c>
      <c r="J42" s="69">
        <v>1</v>
      </c>
      <c r="K42" s="68" t="s">
        <v>1</v>
      </c>
      <c r="L42" s="68" t="s">
        <v>1</v>
      </c>
      <c r="M42" s="68" t="s">
        <v>1</v>
      </c>
      <c r="N42" s="68" t="s">
        <v>1</v>
      </c>
      <c r="O42" s="68" t="s">
        <v>1</v>
      </c>
      <c r="P42" s="68" t="s">
        <v>1</v>
      </c>
      <c r="Q42" s="69">
        <v>108000</v>
      </c>
      <c r="R42" s="69">
        <v>108000</v>
      </c>
      <c r="S42" s="69">
        <v>108000</v>
      </c>
      <c r="T42" s="104" t="s">
        <v>79</v>
      </c>
    </row>
    <row r="43" spans="1:20" ht="21.75" customHeight="1">
      <c r="A43" s="63">
        <v>25</v>
      </c>
      <c r="B43" s="67" t="s">
        <v>46</v>
      </c>
      <c r="C43" s="68" t="s">
        <v>1</v>
      </c>
      <c r="D43" s="64">
        <v>1</v>
      </c>
      <c r="E43" s="64">
        <v>1</v>
      </c>
      <c r="F43" s="75">
        <v>108000</v>
      </c>
      <c r="G43" s="75"/>
      <c r="H43" s="69">
        <v>1</v>
      </c>
      <c r="I43" s="69">
        <v>1</v>
      </c>
      <c r="J43" s="69">
        <v>1</v>
      </c>
      <c r="K43" s="68" t="s">
        <v>1</v>
      </c>
      <c r="L43" s="68" t="s">
        <v>1</v>
      </c>
      <c r="M43" s="68" t="s">
        <v>1</v>
      </c>
      <c r="N43" s="68" t="s">
        <v>1</v>
      </c>
      <c r="O43" s="68" t="s">
        <v>1</v>
      </c>
      <c r="P43" s="68" t="s">
        <v>1</v>
      </c>
      <c r="Q43" s="69">
        <v>108000</v>
      </c>
      <c r="R43" s="69">
        <v>108000</v>
      </c>
      <c r="S43" s="69">
        <v>108000</v>
      </c>
      <c r="T43" s="104" t="s">
        <v>79</v>
      </c>
    </row>
    <row r="44" spans="1:20" ht="21.75" customHeight="1">
      <c r="A44" s="63">
        <v>26</v>
      </c>
      <c r="B44" s="67" t="s">
        <v>46</v>
      </c>
      <c r="C44" s="68" t="s">
        <v>1</v>
      </c>
      <c r="D44" s="64">
        <v>1</v>
      </c>
      <c r="E44" s="64" t="s">
        <v>1</v>
      </c>
      <c r="F44" s="75">
        <v>108000</v>
      </c>
      <c r="G44" s="75"/>
      <c r="H44" s="69">
        <v>1</v>
      </c>
      <c r="I44" s="69">
        <v>1</v>
      </c>
      <c r="J44" s="69">
        <v>1</v>
      </c>
      <c r="K44" s="68" t="s">
        <v>1</v>
      </c>
      <c r="L44" s="68" t="s">
        <v>1</v>
      </c>
      <c r="M44" s="68" t="s">
        <v>1</v>
      </c>
      <c r="N44" s="68" t="s">
        <v>1</v>
      </c>
      <c r="O44" s="68" t="s">
        <v>1</v>
      </c>
      <c r="P44" s="68" t="s">
        <v>1</v>
      </c>
      <c r="Q44" s="69">
        <v>108000</v>
      </c>
      <c r="R44" s="69">
        <v>108000</v>
      </c>
      <c r="S44" s="69">
        <v>108000</v>
      </c>
      <c r="T44" s="62" t="s">
        <v>30</v>
      </c>
    </row>
    <row r="45" spans="1:20" ht="21.75" customHeight="1">
      <c r="A45" s="51"/>
      <c r="B45" s="139" t="s">
        <v>62</v>
      </c>
      <c r="C45" s="140"/>
      <c r="D45" s="51"/>
      <c r="E45" s="53"/>
      <c r="F45" s="54"/>
      <c r="G45" s="54"/>
      <c r="H45" s="54"/>
      <c r="I45" s="54"/>
      <c r="J45" s="54"/>
      <c r="K45" s="53"/>
      <c r="L45" s="53"/>
      <c r="M45" s="53"/>
      <c r="N45" s="54"/>
      <c r="O45" s="54"/>
      <c r="P45" s="54"/>
      <c r="Q45" s="54"/>
      <c r="R45" s="54"/>
      <c r="S45" s="54"/>
      <c r="T45" s="5"/>
    </row>
    <row r="46" spans="1:20" ht="33" customHeight="1">
      <c r="A46" s="51">
        <v>27</v>
      </c>
      <c r="B46" s="58" t="s">
        <v>53</v>
      </c>
      <c r="C46" s="51" t="s">
        <v>27</v>
      </c>
      <c r="D46" s="51">
        <v>1</v>
      </c>
      <c r="E46" s="51" t="s">
        <v>1</v>
      </c>
      <c r="F46" s="59">
        <v>393600</v>
      </c>
      <c r="G46" s="59">
        <v>42000</v>
      </c>
      <c r="H46" s="51">
        <v>1</v>
      </c>
      <c r="I46" s="60">
        <v>1</v>
      </c>
      <c r="J46" s="60">
        <v>1</v>
      </c>
      <c r="K46" s="61" t="s">
        <v>1</v>
      </c>
      <c r="L46" s="61" t="s">
        <v>1</v>
      </c>
      <c r="M46" s="61" t="s">
        <v>1</v>
      </c>
      <c r="N46" s="60">
        <v>13620</v>
      </c>
      <c r="O46" s="60">
        <v>13620</v>
      </c>
      <c r="P46" s="60">
        <v>13620</v>
      </c>
      <c r="Q46" s="60">
        <v>449220</v>
      </c>
      <c r="R46" s="60">
        <v>462840</v>
      </c>
      <c r="S46" s="60">
        <v>476460</v>
      </c>
      <c r="T46" s="77" t="s">
        <v>30</v>
      </c>
    </row>
    <row r="47" spans="1:20" ht="21" customHeight="1">
      <c r="A47" s="51">
        <v>28</v>
      </c>
      <c r="B47" s="58" t="s">
        <v>47</v>
      </c>
      <c r="C47" s="51" t="s">
        <v>35</v>
      </c>
      <c r="D47" s="51">
        <v>1</v>
      </c>
      <c r="E47" s="51">
        <v>1</v>
      </c>
      <c r="F47" s="60">
        <v>362640</v>
      </c>
      <c r="G47" s="60"/>
      <c r="H47" s="60">
        <v>1</v>
      </c>
      <c r="I47" s="60">
        <v>1</v>
      </c>
      <c r="J47" s="60">
        <v>1</v>
      </c>
      <c r="K47" s="61" t="s">
        <v>1</v>
      </c>
      <c r="L47" s="61" t="s">
        <v>1</v>
      </c>
      <c r="M47" s="61" t="s">
        <v>1</v>
      </c>
      <c r="N47" s="60">
        <v>13440</v>
      </c>
      <c r="O47" s="60">
        <v>13320</v>
      </c>
      <c r="P47" s="78">
        <v>13320</v>
      </c>
      <c r="Q47" s="60">
        <v>376080</v>
      </c>
      <c r="R47" s="60">
        <v>389400</v>
      </c>
      <c r="S47" s="60">
        <v>402720</v>
      </c>
      <c r="T47" s="104" t="s">
        <v>83</v>
      </c>
    </row>
    <row r="48" spans="1:20" ht="21" customHeight="1">
      <c r="A48" s="63"/>
      <c r="B48" s="52" t="s">
        <v>7</v>
      </c>
      <c r="C48" s="68"/>
      <c r="D48" s="64"/>
      <c r="E48" s="64"/>
      <c r="F48" s="65"/>
      <c r="G48" s="65"/>
      <c r="H48" s="73"/>
      <c r="I48" s="73"/>
      <c r="J48" s="73"/>
      <c r="K48" s="66"/>
      <c r="L48" s="66"/>
      <c r="M48" s="66"/>
      <c r="N48" s="66"/>
      <c r="O48" s="65"/>
      <c r="P48" s="65"/>
      <c r="Q48" s="65"/>
      <c r="R48" s="65"/>
      <c r="S48" s="65"/>
      <c r="T48" s="62"/>
    </row>
    <row r="49" spans="1:20" ht="21" customHeight="1">
      <c r="A49" s="63">
        <v>29</v>
      </c>
      <c r="B49" s="67" t="s">
        <v>16</v>
      </c>
      <c r="C49" s="68"/>
      <c r="D49" s="64">
        <v>1</v>
      </c>
      <c r="E49" s="64">
        <v>1</v>
      </c>
      <c r="F49" s="69">
        <v>108000</v>
      </c>
      <c r="G49" s="69"/>
      <c r="H49" s="69">
        <v>1</v>
      </c>
      <c r="I49" s="69">
        <v>1</v>
      </c>
      <c r="J49" s="69">
        <v>1</v>
      </c>
      <c r="K49" s="64" t="s">
        <v>1</v>
      </c>
      <c r="L49" s="68" t="s">
        <v>1</v>
      </c>
      <c r="M49" s="68" t="s">
        <v>1</v>
      </c>
      <c r="N49" s="68" t="s">
        <v>1</v>
      </c>
      <c r="O49" s="68" t="s">
        <v>1</v>
      </c>
      <c r="P49" s="68" t="s">
        <v>1</v>
      </c>
      <c r="Q49" s="69">
        <v>108000</v>
      </c>
      <c r="R49" s="69">
        <v>108000</v>
      </c>
      <c r="S49" s="69">
        <v>108000</v>
      </c>
      <c r="T49" s="104" t="s">
        <v>79</v>
      </c>
    </row>
    <row r="50" spans="1:20" ht="21.75" customHeight="1">
      <c r="A50" s="51"/>
      <c r="B50" s="134" t="s">
        <v>51</v>
      </c>
      <c r="C50" s="136"/>
      <c r="D50" s="51"/>
      <c r="E50" s="51"/>
      <c r="F50" s="54"/>
      <c r="G50" s="54"/>
      <c r="H50" s="54"/>
      <c r="I50" s="54"/>
      <c r="J50" s="54"/>
      <c r="K50" s="55"/>
      <c r="L50" s="55"/>
      <c r="M50" s="55"/>
      <c r="N50" s="54"/>
      <c r="O50" s="54"/>
      <c r="P50" s="54"/>
      <c r="Q50" s="54"/>
      <c r="R50" s="54"/>
      <c r="S50" s="79"/>
      <c r="T50" s="62"/>
    </row>
    <row r="51" spans="1:20" ht="21.75" customHeight="1">
      <c r="A51" s="51">
        <v>30</v>
      </c>
      <c r="B51" s="58" t="s">
        <v>9</v>
      </c>
      <c r="C51" s="61"/>
      <c r="D51" s="51">
        <v>1</v>
      </c>
      <c r="E51" s="61" t="s">
        <v>1</v>
      </c>
      <c r="F51" s="61" t="s">
        <v>1</v>
      </c>
      <c r="G51" s="61"/>
      <c r="H51" s="60">
        <v>1</v>
      </c>
      <c r="I51" s="60">
        <v>1</v>
      </c>
      <c r="J51" s="60">
        <v>1</v>
      </c>
      <c r="K51" s="61" t="s">
        <v>1</v>
      </c>
      <c r="L51" s="61" t="s">
        <v>1</v>
      </c>
      <c r="M51" s="61" t="s">
        <v>1</v>
      </c>
      <c r="N51" s="77" t="s">
        <v>1</v>
      </c>
      <c r="O51" s="80" t="s">
        <v>1</v>
      </c>
      <c r="P51" s="80" t="s">
        <v>1</v>
      </c>
      <c r="Q51" s="80" t="s">
        <v>1</v>
      </c>
      <c r="R51" s="80" t="s">
        <v>1</v>
      </c>
      <c r="S51" s="81" t="s">
        <v>1</v>
      </c>
      <c r="T51" s="82"/>
    </row>
    <row r="52" spans="1:20" ht="21.75" customHeight="1">
      <c r="A52" s="51">
        <v>31</v>
      </c>
      <c r="B52" s="58" t="s">
        <v>48</v>
      </c>
      <c r="C52" s="61"/>
      <c r="D52" s="51">
        <v>3</v>
      </c>
      <c r="E52" s="51">
        <v>3</v>
      </c>
      <c r="F52" s="61" t="s">
        <v>1</v>
      </c>
      <c r="G52" s="61"/>
      <c r="H52" s="60">
        <v>3</v>
      </c>
      <c r="I52" s="60">
        <v>3</v>
      </c>
      <c r="J52" s="60">
        <v>3</v>
      </c>
      <c r="K52" s="61" t="s">
        <v>1</v>
      </c>
      <c r="L52" s="61" t="s">
        <v>1</v>
      </c>
      <c r="M52" s="61" t="s">
        <v>1</v>
      </c>
      <c r="N52" s="77" t="s">
        <v>1</v>
      </c>
      <c r="O52" s="80" t="s">
        <v>1</v>
      </c>
      <c r="P52" s="80" t="s">
        <v>1</v>
      </c>
      <c r="Q52" s="80" t="s">
        <v>1</v>
      </c>
      <c r="R52" s="80" t="s">
        <v>1</v>
      </c>
      <c r="S52" s="81" t="s">
        <v>1</v>
      </c>
      <c r="T52" s="102"/>
    </row>
    <row r="53" spans="1:20" ht="21.75" customHeight="1">
      <c r="A53" s="99">
        <v>32</v>
      </c>
      <c r="B53" s="100" t="s">
        <v>58</v>
      </c>
      <c r="C53" s="95"/>
      <c r="D53" s="99">
        <v>1</v>
      </c>
      <c r="E53" s="95" t="s">
        <v>1</v>
      </c>
      <c r="F53" s="95" t="s">
        <v>1</v>
      </c>
      <c r="G53" s="95"/>
      <c r="H53" s="59">
        <v>1</v>
      </c>
      <c r="I53" s="59">
        <v>1</v>
      </c>
      <c r="J53" s="59">
        <v>1</v>
      </c>
      <c r="K53" s="95" t="s">
        <v>1</v>
      </c>
      <c r="L53" s="95" t="s">
        <v>1</v>
      </c>
      <c r="M53" s="95" t="s">
        <v>1</v>
      </c>
      <c r="N53" s="96" t="s">
        <v>1</v>
      </c>
      <c r="O53" s="97" t="s">
        <v>1</v>
      </c>
      <c r="P53" s="97" t="s">
        <v>1</v>
      </c>
      <c r="Q53" s="97" t="s">
        <v>1</v>
      </c>
      <c r="R53" s="97" t="s">
        <v>1</v>
      </c>
      <c r="S53" s="98" t="s">
        <v>1</v>
      </c>
      <c r="T53" s="102" t="s">
        <v>63</v>
      </c>
    </row>
    <row r="54" spans="1:20" ht="21.75" customHeight="1">
      <c r="A54" s="51"/>
      <c r="B54" s="83" t="s">
        <v>15</v>
      </c>
      <c r="C54" s="61"/>
      <c r="D54" s="84"/>
      <c r="E54" s="51"/>
      <c r="F54" s="61"/>
      <c r="G54" s="61"/>
      <c r="H54" s="60"/>
      <c r="I54" s="60"/>
      <c r="J54" s="60"/>
      <c r="K54" s="61"/>
      <c r="L54" s="61"/>
      <c r="M54" s="61"/>
      <c r="N54" s="77"/>
      <c r="O54" s="80"/>
      <c r="P54" s="80"/>
      <c r="Q54" s="80"/>
      <c r="R54" s="80"/>
      <c r="S54" s="81"/>
      <c r="T54" s="82"/>
    </row>
    <row r="55" spans="1:20" ht="21.75" customHeight="1">
      <c r="A55" s="51">
        <v>33</v>
      </c>
      <c r="B55" s="58" t="s">
        <v>65</v>
      </c>
      <c r="C55" s="61"/>
      <c r="D55" s="51">
        <v>1</v>
      </c>
      <c r="E55" s="51">
        <v>1</v>
      </c>
      <c r="F55" s="60">
        <v>20520</v>
      </c>
      <c r="G55" s="54"/>
      <c r="H55" s="60">
        <v>1</v>
      </c>
      <c r="I55" s="60">
        <v>1</v>
      </c>
      <c r="J55" s="60">
        <v>1</v>
      </c>
      <c r="K55" s="61" t="s">
        <v>1</v>
      </c>
      <c r="L55" s="61" t="s">
        <v>1</v>
      </c>
      <c r="M55" s="61" t="s">
        <v>1</v>
      </c>
      <c r="N55" s="60">
        <v>6360</v>
      </c>
      <c r="O55" s="60">
        <v>6600</v>
      </c>
      <c r="P55" s="78">
        <v>6840</v>
      </c>
      <c r="Q55" s="60">
        <v>26880</v>
      </c>
      <c r="R55" s="60">
        <v>33480</v>
      </c>
      <c r="S55" s="60">
        <v>40320</v>
      </c>
      <c r="T55" s="82"/>
    </row>
    <row r="56" spans="1:20" ht="21.75" customHeight="1">
      <c r="A56" s="51"/>
      <c r="B56" s="134" t="s">
        <v>18</v>
      </c>
      <c r="C56" s="135"/>
      <c r="D56" s="135"/>
      <c r="E56" s="136"/>
      <c r="F56" s="55"/>
      <c r="G56" s="55"/>
      <c r="H56" s="54"/>
      <c r="I56" s="54"/>
      <c r="J56" s="54"/>
      <c r="K56" s="55"/>
      <c r="L56" s="55"/>
      <c r="M56" s="55"/>
      <c r="N56" s="55"/>
      <c r="O56" s="55"/>
      <c r="P56" s="55"/>
      <c r="Q56" s="55"/>
      <c r="R56" s="55"/>
      <c r="S56" s="55"/>
      <c r="T56" s="82"/>
    </row>
    <row r="57" spans="1:20" ht="21.75" customHeight="1">
      <c r="A57" s="51">
        <v>34</v>
      </c>
      <c r="B57" s="58" t="s">
        <v>9</v>
      </c>
      <c r="C57" s="61"/>
      <c r="D57" s="51">
        <v>1</v>
      </c>
      <c r="E57" s="61" t="s">
        <v>1</v>
      </c>
      <c r="F57" s="61" t="s">
        <v>1</v>
      </c>
      <c r="G57" s="61"/>
      <c r="H57" s="60">
        <v>1</v>
      </c>
      <c r="I57" s="60">
        <v>1</v>
      </c>
      <c r="J57" s="60">
        <v>1</v>
      </c>
      <c r="K57" s="61" t="s">
        <v>1</v>
      </c>
      <c r="L57" s="61" t="s">
        <v>1</v>
      </c>
      <c r="M57" s="61" t="s">
        <v>1</v>
      </c>
      <c r="N57" s="77" t="s">
        <v>1</v>
      </c>
      <c r="O57" s="80" t="s">
        <v>1</v>
      </c>
      <c r="P57" s="80" t="s">
        <v>1</v>
      </c>
      <c r="Q57" s="80" t="s">
        <v>1</v>
      </c>
      <c r="R57" s="80" t="s">
        <v>1</v>
      </c>
      <c r="S57" s="81" t="s">
        <v>1</v>
      </c>
      <c r="T57" s="82"/>
    </row>
    <row r="58" spans="1:20" ht="26.25" customHeight="1">
      <c r="A58" s="99">
        <v>35</v>
      </c>
      <c r="B58" s="100" t="s">
        <v>58</v>
      </c>
      <c r="C58" s="95"/>
      <c r="D58" s="99">
        <v>1</v>
      </c>
      <c r="E58" s="95" t="s">
        <v>1</v>
      </c>
      <c r="F58" s="95" t="s">
        <v>1</v>
      </c>
      <c r="G58" s="95"/>
      <c r="H58" s="59">
        <v>1</v>
      </c>
      <c r="I58" s="59">
        <v>1</v>
      </c>
      <c r="J58" s="59">
        <v>1</v>
      </c>
      <c r="K58" s="95" t="s">
        <v>1</v>
      </c>
      <c r="L58" s="95" t="s">
        <v>1</v>
      </c>
      <c r="M58" s="95" t="s">
        <v>1</v>
      </c>
      <c r="N58" s="96" t="s">
        <v>1</v>
      </c>
      <c r="O58" s="97" t="s">
        <v>1</v>
      </c>
      <c r="P58" s="97" t="s">
        <v>1</v>
      </c>
      <c r="Q58" s="97" t="s">
        <v>1</v>
      </c>
      <c r="R58" s="97" t="s">
        <v>1</v>
      </c>
      <c r="S58" s="98" t="s">
        <v>1</v>
      </c>
      <c r="T58" s="102" t="s">
        <v>63</v>
      </c>
    </row>
    <row r="59" spans="1:20" ht="21.75" customHeight="1">
      <c r="A59" s="63"/>
      <c r="B59" s="52" t="s">
        <v>15</v>
      </c>
      <c r="C59" s="64"/>
      <c r="D59" s="64"/>
      <c r="E59" s="64"/>
      <c r="F59" s="66"/>
      <c r="G59" s="66"/>
      <c r="H59" s="66"/>
      <c r="I59" s="66"/>
      <c r="J59" s="66"/>
      <c r="K59" s="66"/>
      <c r="L59" s="66"/>
      <c r="M59" s="66"/>
      <c r="N59" s="66"/>
      <c r="O59" s="77"/>
      <c r="P59" s="80"/>
      <c r="Q59" s="80"/>
      <c r="R59" s="80"/>
      <c r="S59" s="80"/>
      <c r="T59" s="81"/>
    </row>
    <row r="60" spans="1:20" ht="21.75" customHeight="1">
      <c r="A60" s="63">
        <v>36</v>
      </c>
      <c r="B60" s="58" t="s">
        <v>65</v>
      </c>
      <c r="C60" s="64"/>
      <c r="D60" s="64">
        <v>1</v>
      </c>
      <c r="E60" s="64" t="s">
        <v>1</v>
      </c>
      <c r="F60" s="75">
        <v>138000</v>
      </c>
      <c r="G60" s="75"/>
      <c r="H60" s="64">
        <v>1</v>
      </c>
      <c r="I60" s="69">
        <v>1</v>
      </c>
      <c r="J60" s="69">
        <v>1</v>
      </c>
      <c r="K60" s="68" t="s">
        <v>1</v>
      </c>
      <c r="L60" s="68" t="s">
        <v>1</v>
      </c>
      <c r="M60" s="68" t="s">
        <v>1</v>
      </c>
      <c r="N60" s="69" t="s">
        <v>1</v>
      </c>
      <c r="O60" s="69">
        <v>5520</v>
      </c>
      <c r="P60" s="69">
        <v>5760</v>
      </c>
      <c r="Q60" s="69">
        <v>138000</v>
      </c>
      <c r="R60" s="69">
        <v>143520</v>
      </c>
      <c r="S60" s="69">
        <v>149280</v>
      </c>
      <c r="T60" s="82" t="s">
        <v>30</v>
      </c>
    </row>
    <row r="61" spans="1:20" ht="21.75" customHeight="1">
      <c r="A61" s="63">
        <v>37</v>
      </c>
      <c r="B61" s="58" t="s">
        <v>65</v>
      </c>
      <c r="C61" s="68"/>
      <c r="D61" s="64">
        <v>1</v>
      </c>
      <c r="E61" s="64" t="s">
        <v>1</v>
      </c>
      <c r="F61" s="75">
        <v>138000</v>
      </c>
      <c r="G61" s="75"/>
      <c r="H61" s="64">
        <v>1</v>
      </c>
      <c r="I61" s="69">
        <v>1</v>
      </c>
      <c r="J61" s="69">
        <v>1</v>
      </c>
      <c r="K61" s="68" t="s">
        <v>1</v>
      </c>
      <c r="L61" s="68" t="s">
        <v>1</v>
      </c>
      <c r="M61" s="68" t="s">
        <v>1</v>
      </c>
      <c r="N61" s="69" t="s">
        <v>1</v>
      </c>
      <c r="O61" s="69">
        <v>5520</v>
      </c>
      <c r="P61" s="69">
        <v>5760</v>
      </c>
      <c r="Q61" s="69">
        <v>138000</v>
      </c>
      <c r="R61" s="69">
        <v>143520</v>
      </c>
      <c r="S61" s="69">
        <v>149280</v>
      </c>
      <c r="T61" s="62" t="s">
        <v>30</v>
      </c>
    </row>
    <row r="62" spans="1:20" ht="21.75" customHeight="1">
      <c r="A62" s="63">
        <v>38</v>
      </c>
      <c r="B62" s="58" t="s">
        <v>65</v>
      </c>
      <c r="C62" s="61"/>
      <c r="D62" s="51">
        <v>1</v>
      </c>
      <c r="E62" s="51">
        <v>1</v>
      </c>
      <c r="F62" s="60">
        <v>22620</v>
      </c>
      <c r="G62" s="60"/>
      <c r="H62" s="60">
        <v>1</v>
      </c>
      <c r="I62" s="60">
        <v>1</v>
      </c>
      <c r="J62" s="60">
        <v>1</v>
      </c>
      <c r="K62" s="61" t="s">
        <v>1</v>
      </c>
      <c r="L62" s="61" t="s">
        <v>1</v>
      </c>
      <c r="M62" s="61" t="s">
        <v>1</v>
      </c>
      <c r="N62" s="60">
        <v>5280</v>
      </c>
      <c r="O62" s="60">
        <v>5400</v>
      </c>
      <c r="P62" s="78">
        <v>5640</v>
      </c>
      <c r="Q62" s="60">
        <v>27900</v>
      </c>
      <c r="R62" s="60">
        <v>33300</v>
      </c>
      <c r="S62" s="60">
        <v>38940</v>
      </c>
      <c r="T62" s="62"/>
    </row>
    <row r="63" spans="1:20" ht="21.75" customHeight="1">
      <c r="A63" s="63">
        <v>39</v>
      </c>
      <c r="B63" s="58" t="s">
        <v>65</v>
      </c>
      <c r="C63" s="61"/>
      <c r="D63" s="51">
        <v>1</v>
      </c>
      <c r="E63" s="51">
        <v>1</v>
      </c>
      <c r="F63" s="60">
        <v>22620</v>
      </c>
      <c r="G63" s="60"/>
      <c r="H63" s="60">
        <v>1</v>
      </c>
      <c r="I63" s="60">
        <v>1</v>
      </c>
      <c r="J63" s="60">
        <v>1</v>
      </c>
      <c r="K63" s="61" t="s">
        <v>1</v>
      </c>
      <c r="L63" s="61" t="s">
        <v>1</v>
      </c>
      <c r="M63" s="61" t="s">
        <v>1</v>
      </c>
      <c r="N63" s="60">
        <v>5280</v>
      </c>
      <c r="O63" s="60">
        <v>5400</v>
      </c>
      <c r="P63" s="78">
        <v>5640</v>
      </c>
      <c r="Q63" s="60">
        <v>27900</v>
      </c>
      <c r="R63" s="60">
        <v>33300</v>
      </c>
      <c r="S63" s="60">
        <v>38940</v>
      </c>
      <c r="T63" s="62"/>
    </row>
    <row r="64" spans="1:20" ht="21" customHeight="1">
      <c r="A64" s="51"/>
      <c r="B64" s="89" t="s">
        <v>66</v>
      </c>
      <c r="C64" s="51"/>
      <c r="D64" s="51"/>
      <c r="E64" s="55"/>
      <c r="F64" s="55"/>
      <c r="G64" s="55"/>
      <c r="H64" s="55"/>
      <c r="I64" s="55"/>
      <c r="J64" s="55"/>
      <c r="K64" s="55"/>
      <c r="L64" s="55"/>
      <c r="M64" s="53"/>
      <c r="N64" s="54"/>
      <c r="O64" s="54"/>
      <c r="P64" s="54"/>
      <c r="Q64" s="54"/>
      <c r="R64" s="54"/>
      <c r="S64" s="54"/>
      <c r="T64" s="5"/>
    </row>
    <row r="65" spans="1:20" ht="21" customHeight="1">
      <c r="A65" s="85">
        <v>40</v>
      </c>
      <c r="B65" s="86" t="s">
        <v>19</v>
      </c>
      <c r="C65" s="85" t="s">
        <v>27</v>
      </c>
      <c r="D65" s="85">
        <v>1</v>
      </c>
      <c r="E65" s="85">
        <v>1</v>
      </c>
      <c r="F65" s="87">
        <v>356160</v>
      </c>
      <c r="G65" s="87">
        <v>42000</v>
      </c>
      <c r="H65" s="85">
        <v>1</v>
      </c>
      <c r="I65" s="88">
        <v>1</v>
      </c>
      <c r="J65" s="88">
        <v>1</v>
      </c>
      <c r="K65" s="76" t="s">
        <v>1</v>
      </c>
      <c r="L65" s="76" t="s">
        <v>1</v>
      </c>
      <c r="M65" s="76" t="s">
        <v>1</v>
      </c>
      <c r="N65" s="88">
        <v>13320</v>
      </c>
      <c r="O65" s="88">
        <v>13080</v>
      </c>
      <c r="P65" s="88">
        <v>13440</v>
      </c>
      <c r="Q65" s="88">
        <v>411480</v>
      </c>
      <c r="R65" s="88">
        <v>424560</v>
      </c>
      <c r="S65" s="88">
        <v>438000</v>
      </c>
      <c r="T65" s="104" t="s">
        <v>87</v>
      </c>
    </row>
    <row r="66" spans="1:20" ht="21" customHeight="1">
      <c r="A66" s="38"/>
      <c r="B66" s="49" t="s">
        <v>20</v>
      </c>
      <c r="C66" s="38"/>
      <c r="D66" s="38"/>
      <c r="E66" s="38"/>
      <c r="F66" s="90"/>
      <c r="G66" s="90"/>
      <c r="H66" s="38"/>
      <c r="I66" s="70"/>
      <c r="J66" s="70"/>
      <c r="K66" s="44"/>
      <c r="L66" s="44"/>
      <c r="M66" s="44"/>
      <c r="N66" s="70"/>
      <c r="O66" s="70"/>
      <c r="P66" s="70"/>
      <c r="Q66" s="70"/>
      <c r="R66" s="70"/>
      <c r="S66" s="70"/>
      <c r="T66" s="57"/>
    </row>
    <row r="67" spans="1:20" ht="21" customHeight="1">
      <c r="A67" s="51">
        <v>41</v>
      </c>
      <c r="B67" s="58" t="s">
        <v>49</v>
      </c>
      <c r="C67" s="51" t="s">
        <v>35</v>
      </c>
      <c r="D67" s="51">
        <v>1</v>
      </c>
      <c r="E67" s="51">
        <v>1</v>
      </c>
      <c r="F67" s="59">
        <v>382560</v>
      </c>
      <c r="G67" s="59"/>
      <c r="H67" s="60">
        <v>1</v>
      </c>
      <c r="I67" s="60">
        <v>1</v>
      </c>
      <c r="J67" s="60">
        <v>1</v>
      </c>
      <c r="K67" s="61" t="s">
        <v>1</v>
      </c>
      <c r="L67" s="61" t="s">
        <v>1</v>
      </c>
      <c r="M67" s="61" t="s">
        <v>1</v>
      </c>
      <c r="N67" s="60">
        <v>13440</v>
      </c>
      <c r="O67" s="60">
        <v>13320</v>
      </c>
      <c r="P67" s="60">
        <v>13320</v>
      </c>
      <c r="Q67" s="60">
        <v>396000</v>
      </c>
      <c r="R67" s="60">
        <v>409320</v>
      </c>
      <c r="S67" s="60">
        <v>422640</v>
      </c>
      <c r="T67" s="104" t="s">
        <v>88</v>
      </c>
    </row>
    <row r="68" spans="1:20" ht="21" customHeight="1">
      <c r="A68" s="51"/>
      <c r="B68" s="52" t="s">
        <v>15</v>
      </c>
      <c r="C68" s="51"/>
      <c r="D68" s="51"/>
      <c r="E68" s="51"/>
      <c r="F68" s="59"/>
      <c r="G68" s="59"/>
      <c r="H68" s="60"/>
      <c r="I68" s="60"/>
      <c r="J68" s="60"/>
      <c r="K68" s="61"/>
      <c r="L68" s="61"/>
      <c r="M68" s="61"/>
      <c r="N68" s="60"/>
      <c r="O68" s="60"/>
      <c r="P68" s="60"/>
      <c r="Q68" s="60"/>
      <c r="R68" s="60"/>
      <c r="S68" s="60"/>
      <c r="T68" s="5"/>
    </row>
    <row r="69" spans="1:20" ht="22.5" customHeight="1">
      <c r="A69" s="38">
        <v>42</v>
      </c>
      <c r="B69" s="13" t="s">
        <v>57</v>
      </c>
      <c r="C69" s="25"/>
      <c r="D69" s="8">
        <v>1</v>
      </c>
      <c r="E69" s="9">
        <v>1</v>
      </c>
      <c r="F69" s="91">
        <v>149280</v>
      </c>
      <c r="G69" s="91"/>
      <c r="H69" s="9">
        <v>1</v>
      </c>
      <c r="I69" s="27">
        <v>1</v>
      </c>
      <c r="J69" s="27">
        <v>1</v>
      </c>
      <c r="K69" s="11" t="s">
        <v>1</v>
      </c>
      <c r="L69" s="11" t="s">
        <v>1</v>
      </c>
      <c r="M69" s="11" t="s">
        <v>1</v>
      </c>
      <c r="N69" s="92">
        <v>5971</v>
      </c>
      <c r="O69" s="27">
        <v>6210</v>
      </c>
      <c r="P69" s="27">
        <v>6458</v>
      </c>
      <c r="Q69" s="27">
        <v>155251</v>
      </c>
      <c r="R69" s="27">
        <v>161461</v>
      </c>
      <c r="S69" s="27">
        <v>167919</v>
      </c>
      <c r="T69" s="104" t="s">
        <v>89</v>
      </c>
    </row>
    <row r="70" spans="1:20" ht="21.75" customHeight="1">
      <c r="A70" s="14" t="s">
        <v>91</v>
      </c>
      <c r="B70" s="15" t="s">
        <v>2</v>
      </c>
      <c r="C70" s="16"/>
      <c r="D70" s="17">
        <f aca="true" t="shared" si="0" ref="D70:J70">SUM(D6:D69)</f>
        <v>44</v>
      </c>
      <c r="E70" s="17">
        <f t="shared" si="0"/>
        <v>31</v>
      </c>
      <c r="F70" s="29">
        <f>SUM(F6:F69)</f>
        <v>8575260</v>
      </c>
      <c r="G70" s="29">
        <f>SUM(G6:G69)</f>
        <v>420000</v>
      </c>
      <c r="H70" s="30">
        <f t="shared" si="0"/>
        <v>44</v>
      </c>
      <c r="I70" s="30">
        <f t="shared" si="0"/>
        <v>44</v>
      </c>
      <c r="J70" s="30">
        <f t="shared" si="0"/>
        <v>44</v>
      </c>
      <c r="K70" s="93" t="s">
        <v>1</v>
      </c>
      <c r="L70" s="24" t="s">
        <v>1</v>
      </c>
      <c r="M70" s="24" t="s">
        <v>1</v>
      </c>
      <c r="N70" s="31">
        <f aca="true" t="shared" si="1" ref="N70:S70">SUM(N6:N69)</f>
        <v>385164</v>
      </c>
      <c r="O70" s="30">
        <f t="shared" si="1"/>
        <v>301726</v>
      </c>
      <c r="P70" s="32">
        <f t="shared" si="1"/>
        <v>307347</v>
      </c>
      <c r="Q70" s="29">
        <f>SUM(Q6:Q69)</f>
        <v>9380424</v>
      </c>
      <c r="R70" s="29">
        <f>SUM(R6:R69)</f>
        <v>9682150</v>
      </c>
      <c r="S70" s="33">
        <f t="shared" si="1"/>
        <v>9989497</v>
      </c>
      <c r="T70" s="5"/>
    </row>
    <row r="71" spans="1:20" ht="21.75" customHeight="1">
      <c r="A71" s="18" t="s">
        <v>92</v>
      </c>
      <c r="B71" s="39" t="s">
        <v>90</v>
      </c>
      <c r="C71" s="16"/>
      <c r="D71" s="16"/>
      <c r="E71" s="16"/>
      <c r="F71" s="29"/>
      <c r="G71" s="29"/>
      <c r="H71" s="30"/>
      <c r="I71" s="30"/>
      <c r="J71" s="30"/>
      <c r="K71" s="16"/>
      <c r="L71" s="16"/>
      <c r="M71" s="16"/>
      <c r="N71" s="30"/>
      <c r="O71" s="30"/>
      <c r="P71" s="30"/>
      <c r="Q71" s="29">
        <f>Q70*15/100</f>
        <v>1407063.6</v>
      </c>
      <c r="R71" s="29">
        <f>R70*15/100</f>
        <v>1452322.5</v>
      </c>
      <c r="S71" s="29">
        <f>S70*15/100</f>
        <v>1498424.55</v>
      </c>
      <c r="T71" s="5"/>
    </row>
    <row r="72" spans="1:20" ht="21.75" customHeight="1">
      <c r="A72" s="19" t="s">
        <v>93</v>
      </c>
      <c r="B72" s="40" t="s">
        <v>5</v>
      </c>
      <c r="C72" s="41"/>
      <c r="D72" s="41"/>
      <c r="E72" s="38"/>
      <c r="F72" s="42"/>
      <c r="G72" s="103"/>
      <c r="H72" s="43"/>
      <c r="I72" s="43"/>
      <c r="J72" s="43"/>
      <c r="K72" s="41"/>
      <c r="L72" s="41"/>
      <c r="M72" s="41"/>
      <c r="N72" s="30"/>
      <c r="O72" s="30"/>
      <c r="P72" s="32"/>
      <c r="Q72" s="42">
        <f>SUM(Q70:Q71)</f>
        <v>10787487.6</v>
      </c>
      <c r="R72" s="42">
        <f>SUM(R70:R71)</f>
        <v>11134472.5</v>
      </c>
      <c r="S72" s="94">
        <f>SUM(S70:S71)</f>
        <v>11487921.55</v>
      </c>
      <c r="T72" s="5"/>
    </row>
    <row r="73" spans="1:212" s="3" customFormat="1" ht="21.75" customHeight="1">
      <c r="A73" s="19" t="s">
        <v>94</v>
      </c>
      <c r="B73" s="132" t="s">
        <v>25</v>
      </c>
      <c r="C73" s="133"/>
      <c r="D73" s="44"/>
      <c r="E73" s="44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111">
        <f>Q72*100/43820000</f>
        <v>24.617726152441808</v>
      </c>
      <c r="R73" s="111">
        <f>R72*100/46011000</f>
        <v>24.19958814196605</v>
      </c>
      <c r="S73" s="111">
        <f>S72*100/48311550</f>
        <v>23.778830424608607</v>
      </c>
      <c r="T73" s="5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</row>
    <row r="74" spans="3:6" ht="19.5" customHeight="1">
      <c r="C74" s="108"/>
      <c r="D74" s="107"/>
      <c r="E74" s="109"/>
      <c r="F74" s="107"/>
    </row>
  </sheetData>
  <sheetProtection/>
  <mergeCells count="17">
    <mergeCell ref="B73:C73"/>
    <mergeCell ref="B56:E56"/>
    <mergeCell ref="T3:T4"/>
    <mergeCell ref="B50:C50"/>
    <mergeCell ref="N3:P4"/>
    <mergeCell ref="Q3:S4"/>
    <mergeCell ref="B10:C10"/>
    <mergeCell ref="B45:C45"/>
    <mergeCell ref="E3:G4"/>
    <mergeCell ref="A1:T1"/>
    <mergeCell ref="A2:T2"/>
    <mergeCell ref="A3:A5"/>
    <mergeCell ref="B3:B5"/>
    <mergeCell ref="C3:C5"/>
    <mergeCell ref="D3:D5"/>
    <mergeCell ref="H3:J4"/>
    <mergeCell ref="K3:M4"/>
  </mergeCells>
  <printOptions/>
  <pageMargins left="0.3937007874015748" right="0" top="0.5905511811023623" bottom="0.5905511811023623" header="0.1968503937007874" footer="0.5118110236220472"/>
  <pageSetup firstPageNumber="19" useFirstPageNumber="1" horizontalDpi="300" verticalDpi="300" orientation="landscape" paperSize="9" scale="90" r:id="rId1"/>
  <headerFooter alignWithMargins="0">
    <oddHeader>&amp;C&amp;"TH SarabunIT๙,ธรรมดา"&amp;16-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D74"/>
  <sheetViews>
    <sheetView view="pageBreakPreview" zoomScale="120" zoomScaleNormal="120" zoomScaleSheetLayoutView="120" workbookViewId="0" topLeftCell="A70">
      <selection activeCell="K72" sqref="K72"/>
    </sheetView>
  </sheetViews>
  <sheetFormatPr defaultColWidth="9.140625" defaultRowHeight="19.5" customHeight="1"/>
  <cols>
    <col min="1" max="1" width="3.421875" style="4" customWidth="1"/>
    <col min="2" max="2" width="25.7109375" style="4" customWidth="1"/>
    <col min="3" max="3" width="8.28125" style="21" customWidth="1"/>
    <col min="4" max="4" width="6.00390625" style="4" customWidth="1"/>
    <col min="5" max="5" width="6.421875" style="20" customWidth="1"/>
    <col min="6" max="7" width="8.7109375" style="4" customWidth="1"/>
    <col min="8" max="8" width="5.8515625" style="4" customWidth="1"/>
    <col min="9" max="9" width="6.28125" style="4" bestFit="1" customWidth="1"/>
    <col min="10" max="10" width="5.8515625" style="4" customWidth="1"/>
    <col min="11" max="12" width="5.421875" style="4" customWidth="1"/>
    <col min="13" max="13" width="5.57421875" style="4" customWidth="1"/>
    <col min="14" max="14" width="7.421875" style="4" customWidth="1"/>
    <col min="15" max="15" width="7.8515625" style="4" customWidth="1"/>
    <col min="16" max="16" width="8.140625" style="4" customWidth="1"/>
    <col min="17" max="18" width="9.140625" style="4" customWidth="1"/>
    <col min="19" max="19" width="9.00390625" style="4" customWidth="1"/>
    <col min="20" max="20" width="8.28125" style="4" customWidth="1"/>
  </cols>
  <sheetData>
    <row r="1" spans="1:20" ht="21" customHeight="1">
      <c r="A1" s="112" t="s">
        <v>50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s="1" customFormat="1" ht="15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ht="21" customHeight="1">
      <c r="A3" s="114" t="s">
        <v>3</v>
      </c>
      <c r="B3" s="117" t="s">
        <v>21</v>
      </c>
      <c r="C3" s="117" t="s">
        <v>28</v>
      </c>
      <c r="D3" s="117" t="s">
        <v>4</v>
      </c>
      <c r="E3" s="141" t="s">
        <v>6</v>
      </c>
      <c r="F3" s="142"/>
      <c r="G3" s="143"/>
      <c r="H3" s="120" t="s">
        <v>54</v>
      </c>
      <c r="I3" s="121"/>
      <c r="J3" s="122"/>
      <c r="K3" s="126" t="s">
        <v>55</v>
      </c>
      <c r="L3" s="127"/>
      <c r="M3" s="128"/>
      <c r="N3" s="126" t="s">
        <v>68</v>
      </c>
      <c r="O3" s="127"/>
      <c r="P3" s="128"/>
      <c r="Q3" s="126" t="s">
        <v>69</v>
      </c>
      <c r="R3" s="127"/>
      <c r="S3" s="128"/>
      <c r="T3" s="137" t="s">
        <v>8</v>
      </c>
    </row>
    <row r="4" spans="1:20" ht="21" customHeight="1">
      <c r="A4" s="115"/>
      <c r="B4" s="118"/>
      <c r="C4" s="118"/>
      <c r="D4" s="118"/>
      <c r="E4" s="144"/>
      <c r="F4" s="145"/>
      <c r="G4" s="146"/>
      <c r="H4" s="123"/>
      <c r="I4" s="124"/>
      <c r="J4" s="125"/>
      <c r="K4" s="129"/>
      <c r="L4" s="130"/>
      <c r="M4" s="131"/>
      <c r="N4" s="129"/>
      <c r="O4" s="130"/>
      <c r="P4" s="131"/>
      <c r="Q4" s="129"/>
      <c r="R4" s="130"/>
      <c r="S4" s="131"/>
      <c r="T4" s="138"/>
    </row>
    <row r="5" spans="1:20" ht="29.25" customHeight="1">
      <c r="A5" s="116"/>
      <c r="B5" s="119"/>
      <c r="C5" s="119"/>
      <c r="D5" s="119"/>
      <c r="E5" s="34" t="s">
        <v>22</v>
      </c>
      <c r="F5" s="35" t="s">
        <v>29</v>
      </c>
      <c r="G5" s="35" t="s">
        <v>67</v>
      </c>
      <c r="H5" s="36">
        <v>2564</v>
      </c>
      <c r="I5" s="36">
        <v>2565</v>
      </c>
      <c r="J5" s="36">
        <v>2566</v>
      </c>
      <c r="K5" s="36">
        <v>2564</v>
      </c>
      <c r="L5" s="36">
        <v>2565</v>
      </c>
      <c r="M5" s="36">
        <v>2566</v>
      </c>
      <c r="N5" s="36">
        <v>2564</v>
      </c>
      <c r="O5" s="36">
        <v>2565</v>
      </c>
      <c r="P5" s="36">
        <v>2566</v>
      </c>
      <c r="Q5" s="36">
        <v>2564</v>
      </c>
      <c r="R5" s="36">
        <v>2565</v>
      </c>
      <c r="S5" s="36">
        <v>2566</v>
      </c>
      <c r="T5" s="37"/>
    </row>
    <row r="6" spans="1:20" ht="21" customHeight="1">
      <c r="A6" s="6">
        <v>1</v>
      </c>
      <c r="B6" s="7" t="s">
        <v>10</v>
      </c>
      <c r="C6" s="6" t="s">
        <v>26</v>
      </c>
      <c r="D6" s="6">
        <v>1</v>
      </c>
      <c r="E6" s="6">
        <v>1</v>
      </c>
      <c r="F6" s="22">
        <v>478560</v>
      </c>
      <c r="G6" s="22">
        <v>168000</v>
      </c>
      <c r="H6" s="22">
        <v>1</v>
      </c>
      <c r="I6" s="22">
        <v>1</v>
      </c>
      <c r="J6" s="22">
        <v>1</v>
      </c>
      <c r="K6" s="23" t="s">
        <v>1</v>
      </c>
      <c r="L6" s="23" t="s">
        <v>1</v>
      </c>
      <c r="M6" s="23" t="s">
        <v>1</v>
      </c>
      <c r="N6" s="22">
        <v>16440</v>
      </c>
      <c r="O6" s="22">
        <v>16440</v>
      </c>
      <c r="P6" s="22">
        <v>18120</v>
      </c>
      <c r="Q6" s="22">
        <v>663000</v>
      </c>
      <c r="R6" s="22">
        <v>679440</v>
      </c>
      <c r="S6" s="22">
        <v>697560</v>
      </c>
      <c r="T6" s="104" t="s">
        <v>70</v>
      </c>
    </row>
    <row r="7" spans="1:20" ht="21" customHeight="1">
      <c r="A7" s="38"/>
      <c r="B7" s="13" t="s">
        <v>32</v>
      </c>
      <c r="C7" s="38"/>
      <c r="D7" s="38"/>
      <c r="E7" s="38"/>
      <c r="F7" s="46"/>
      <c r="G7" s="46"/>
      <c r="H7" s="46"/>
      <c r="I7" s="46"/>
      <c r="J7" s="46"/>
      <c r="K7" s="47"/>
      <c r="L7" s="47"/>
      <c r="M7" s="47"/>
      <c r="N7" s="46"/>
      <c r="O7" s="46"/>
      <c r="P7" s="46"/>
      <c r="Q7" s="46"/>
      <c r="R7" s="46"/>
      <c r="S7" s="46"/>
      <c r="T7" s="48"/>
    </row>
    <row r="8" spans="1:20" ht="21" customHeight="1">
      <c r="A8" s="10">
        <v>2</v>
      </c>
      <c r="B8" s="12" t="s">
        <v>11</v>
      </c>
      <c r="C8" s="10" t="s">
        <v>27</v>
      </c>
      <c r="D8" s="10">
        <v>1</v>
      </c>
      <c r="E8" s="10">
        <v>1</v>
      </c>
      <c r="F8" s="26">
        <v>409320</v>
      </c>
      <c r="G8" s="26">
        <v>42000</v>
      </c>
      <c r="H8" s="26">
        <v>1</v>
      </c>
      <c r="I8" s="26">
        <v>1</v>
      </c>
      <c r="J8" s="26">
        <v>1</v>
      </c>
      <c r="K8" s="28" t="s">
        <v>1</v>
      </c>
      <c r="L8" s="28" t="s">
        <v>1</v>
      </c>
      <c r="M8" s="28" t="s">
        <v>1</v>
      </c>
      <c r="N8" s="26">
        <v>13320</v>
      </c>
      <c r="O8" s="26">
        <v>13080</v>
      </c>
      <c r="P8" s="26">
        <v>13320</v>
      </c>
      <c r="Q8" s="26">
        <v>464640</v>
      </c>
      <c r="R8" s="26">
        <v>477720</v>
      </c>
      <c r="S8" s="26">
        <v>491040</v>
      </c>
      <c r="T8" s="104" t="s">
        <v>71</v>
      </c>
    </row>
    <row r="9" spans="1:20" ht="21" customHeight="1">
      <c r="A9" s="38"/>
      <c r="B9" s="49" t="s">
        <v>32</v>
      </c>
      <c r="C9" s="38"/>
      <c r="D9" s="38"/>
      <c r="E9" s="38"/>
      <c r="F9" s="46"/>
      <c r="G9" s="46"/>
      <c r="H9" s="46"/>
      <c r="I9" s="46"/>
      <c r="J9" s="46"/>
      <c r="K9" s="47"/>
      <c r="L9" s="47"/>
      <c r="M9" s="47"/>
      <c r="N9" s="46"/>
      <c r="O9" s="46"/>
      <c r="P9" s="46"/>
      <c r="Q9" s="46"/>
      <c r="R9" s="46"/>
      <c r="S9" s="46"/>
      <c r="T9" s="48"/>
    </row>
    <row r="10" spans="1:20" ht="21" customHeight="1">
      <c r="A10" s="51"/>
      <c r="B10" s="139" t="s">
        <v>59</v>
      </c>
      <c r="C10" s="136"/>
      <c r="D10" s="51"/>
      <c r="E10" s="53"/>
      <c r="F10" s="54"/>
      <c r="G10" s="54"/>
      <c r="H10" s="54"/>
      <c r="I10" s="54"/>
      <c r="J10" s="54"/>
      <c r="K10" s="55"/>
      <c r="L10" s="55"/>
      <c r="M10" s="55"/>
      <c r="N10" s="54"/>
      <c r="O10" s="54"/>
      <c r="P10" s="54"/>
      <c r="Q10" s="54"/>
      <c r="R10" s="54"/>
      <c r="S10" s="54"/>
      <c r="T10" s="5"/>
    </row>
    <row r="11" spans="1:20" ht="21" customHeight="1">
      <c r="A11" s="10">
        <v>3</v>
      </c>
      <c r="B11" s="101" t="s">
        <v>64</v>
      </c>
      <c r="C11" s="10" t="s">
        <v>27</v>
      </c>
      <c r="D11" s="10">
        <v>1</v>
      </c>
      <c r="E11" s="10">
        <v>1</v>
      </c>
      <c r="F11" s="26">
        <v>389400</v>
      </c>
      <c r="G11" s="26">
        <v>42000</v>
      </c>
      <c r="H11" s="10">
        <v>1</v>
      </c>
      <c r="I11" s="26">
        <v>1</v>
      </c>
      <c r="J11" s="26">
        <v>1</v>
      </c>
      <c r="K11" s="28" t="s">
        <v>1</v>
      </c>
      <c r="L11" s="28" t="s">
        <v>1</v>
      </c>
      <c r="M11" s="28" t="s">
        <v>1</v>
      </c>
      <c r="N11" s="26">
        <v>13320</v>
      </c>
      <c r="O11" s="26">
        <v>13440</v>
      </c>
      <c r="P11" s="26">
        <v>13080</v>
      </c>
      <c r="Q11" s="26">
        <v>444720</v>
      </c>
      <c r="R11" s="26">
        <v>458160</v>
      </c>
      <c r="S11" s="26">
        <v>471240</v>
      </c>
      <c r="T11" s="104" t="s">
        <v>72</v>
      </c>
    </row>
    <row r="12" spans="1:20" ht="21" customHeight="1">
      <c r="A12" s="38"/>
      <c r="B12" s="13" t="s">
        <v>33</v>
      </c>
      <c r="C12" s="38"/>
      <c r="D12" s="38"/>
      <c r="E12" s="38"/>
      <c r="F12" s="46"/>
      <c r="G12" s="46"/>
      <c r="H12" s="56"/>
      <c r="I12" s="46"/>
      <c r="J12" s="46"/>
      <c r="K12" s="47"/>
      <c r="L12" s="47"/>
      <c r="M12" s="47"/>
      <c r="N12" s="46"/>
      <c r="O12" s="46"/>
      <c r="P12" s="46"/>
      <c r="Q12" s="46"/>
      <c r="R12" s="46"/>
      <c r="S12" s="46"/>
      <c r="T12" s="57"/>
    </row>
    <row r="13" spans="1:20" ht="21" customHeight="1">
      <c r="A13" s="51">
        <v>4</v>
      </c>
      <c r="B13" s="58" t="s">
        <v>34</v>
      </c>
      <c r="C13" s="51" t="s">
        <v>35</v>
      </c>
      <c r="D13" s="51">
        <v>1</v>
      </c>
      <c r="E13" s="51">
        <v>1</v>
      </c>
      <c r="F13" s="60">
        <v>376080</v>
      </c>
      <c r="G13" s="60"/>
      <c r="H13" s="60">
        <v>1</v>
      </c>
      <c r="I13" s="60">
        <v>1</v>
      </c>
      <c r="J13" s="60">
        <v>1</v>
      </c>
      <c r="K13" s="61" t="s">
        <v>1</v>
      </c>
      <c r="L13" s="61" t="s">
        <v>1</v>
      </c>
      <c r="M13" s="61" t="s">
        <v>1</v>
      </c>
      <c r="N13" s="60">
        <v>13320</v>
      </c>
      <c r="O13" s="60">
        <v>13320</v>
      </c>
      <c r="P13" s="60">
        <v>13440</v>
      </c>
      <c r="Q13" s="60">
        <v>389400</v>
      </c>
      <c r="R13" s="60">
        <v>402720</v>
      </c>
      <c r="S13" s="60">
        <v>416160</v>
      </c>
      <c r="T13" s="104" t="s">
        <v>73</v>
      </c>
    </row>
    <row r="14" spans="1:20" ht="21" customHeight="1">
      <c r="A14" s="51">
        <v>5</v>
      </c>
      <c r="B14" s="58" t="s">
        <v>12</v>
      </c>
      <c r="C14" s="51" t="s">
        <v>35</v>
      </c>
      <c r="D14" s="51">
        <v>1</v>
      </c>
      <c r="E14" s="51">
        <v>1</v>
      </c>
      <c r="F14" s="59">
        <v>396000</v>
      </c>
      <c r="G14" s="59"/>
      <c r="H14" s="60">
        <v>1</v>
      </c>
      <c r="I14" s="60">
        <v>1</v>
      </c>
      <c r="J14" s="60">
        <v>1</v>
      </c>
      <c r="K14" s="61" t="s">
        <v>1</v>
      </c>
      <c r="L14" s="61" t="s">
        <v>1</v>
      </c>
      <c r="M14" s="61" t="s">
        <v>1</v>
      </c>
      <c r="N14" s="60">
        <v>13320</v>
      </c>
      <c r="O14" s="60">
        <v>13320</v>
      </c>
      <c r="P14" s="60">
        <v>13080</v>
      </c>
      <c r="Q14" s="60">
        <v>409320</v>
      </c>
      <c r="R14" s="60">
        <v>422640</v>
      </c>
      <c r="S14" s="60">
        <v>435720</v>
      </c>
      <c r="T14" s="104" t="s">
        <v>74</v>
      </c>
    </row>
    <row r="15" spans="1:20" ht="21" customHeight="1">
      <c r="A15" s="51">
        <v>6</v>
      </c>
      <c r="B15" s="58" t="s">
        <v>0</v>
      </c>
      <c r="C15" s="51" t="s">
        <v>23</v>
      </c>
      <c r="D15" s="51">
        <v>1</v>
      </c>
      <c r="E15" s="51" t="s">
        <v>1</v>
      </c>
      <c r="F15" s="59">
        <v>355320</v>
      </c>
      <c r="G15" s="59"/>
      <c r="H15" s="51">
        <v>1</v>
      </c>
      <c r="I15" s="51">
        <v>1</v>
      </c>
      <c r="J15" s="60">
        <v>1</v>
      </c>
      <c r="K15" s="61" t="s">
        <v>1</v>
      </c>
      <c r="L15" s="61" t="s">
        <v>1</v>
      </c>
      <c r="M15" s="61" t="s">
        <v>1</v>
      </c>
      <c r="N15" s="60">
        <v>12000</v>
      </c>
      <c r="O15" s="60">
        <v>12000</v>
      </c>
      <c r="P15" s="60">
        <v>12000</v>
      </c>
      <c r="Q15" s="60">
        <v>367320</v>
      </c>
      <c r="R15" s="60">
        <v>379320</v>
      </c>
      <c r="S15" s="60">
        <v>391320</v>
      </c>
      <c r="T15" s="105" t="s">
        <v>30</v>
      </c>
    </row>
    <row r="16" spans="1:20" ht="21" customHeight="1">
      <c r="A16" s="51">
        <v>7</v>
      </c>
      <c r="B16" s="58" t="s">
        <v>37</v>
      </c>
      <c r="C16" s="51" t="s">
        <v>36</v>
      </c>
      <c r="D16" s="51">
        <v>1</v>
      </c>
      <c r="E16" s="51">
        <v>1</v>
      </c>
      <c r="F16" s="60">
        <v>181680</v>
      </c>
      <c r="G16" s="60"/>
      <c r="H16" s="51">
        <v>1</v>
      </c>
      <c r="I16" s="51">
        <v>1</v>
      </c>
      <c r="J16" s="60">
        <v>1</v>
      </c>
      <c r="K16" s="61" t="s">
        <v>1</v>
      </c>
      <c r="L16" s="61" t="s">
        <v>1</v>
      </c>
      <c r="M16" s="61" t="s">
        <v>1</v>
      </c>
      <c r="N16" s="60">
        <v>6960</v>
      </c>
      <c r="O16" s="60">
        <v>7440</v>
      </c>
      <c r="P16" s="60">
        <v>7440</v>
      </c>
      <c r="Q16" s="60">
        <v>188640</v>
      </c>
      <c r="R16" s="60">
        <v>196080</v>
      </c>
      <c r="S16" s="60">
        <v>203520</v>
      </c>
      <c r="T16" s="104" t="s">
        <v>75</v>
      </c>
    </row>
    <row r="17" spans="1:20" ht="21" customHeight="1">
      <c r="A17" s="51">
        <v>8</v>
      </c>
      <c r="B17" s="58" t="s">
        <v>37</v>
      </c>
      <c r="C17" s="51" t="s">
        <v>56</v>
      </c>
      <c r="D17" s="51">
        <v>1</v>
      </c>
      <c r="E17" s="51">
        <v>1</v>
      </c>
      <c r="F17" s="60">
        <v>234960</v>
      </c>
      <c r="G17" s="60"/>
      <c r="H17" s="51">
        <v>1</v>
      </c>
      <c r="I17" s="51">
        <v>1</v>
      </c>
      <c r="J17" s="60">
        <v>1</v>
      </c>
      <c r="K17" s="61" t="s">
        <v>1</v>
      </c>
      <c r="L17" s="61" t="s">
        <v>1</v>
      </c>
      <c r="M17" s="61" t="s">
        <v>1</v>
      </c>
      <c r="N17" s="60">
        <v>9360</v>
      </c>
      <c r="O17" s="60">
        <v>9960</v>
      </c>
      <c r="P17" s="60">
        <v>10200</v>
      </c>
      <c r="Q17" s="60">
        <v>244320</v>
      </c>
      <c r="R17" s="60">
        <v>254280</v>
      </c>
      <c r="S17" s="60">
        <v>264480</v>
      </c>
      <c r="T17" s="104" t="s">
        <v>76</v>
      </c>
    </row>
    <row r="18" spans="1:20" ht="21" customHeight="1">
      <c r="A18" s="51">
        <v>9</v>
      </c>
      <c r="B18" s="58" t="s">
        <v>38</v>
      </c>
      <c r="C18" s="51" t="s">
        <v>56</v>
      </c>
      <c r="D18" s="51">
        <v>1</v>
      </c>
      <c r="E18" s="51">
        <v>1</v>
      </c>
      <c r="F18" s="60">
        <v>221280</v>
      </c>
      <c r="G18" s="60"/>
      <c r="H18" s="60">
        <v>1</v>
      </c>
      <c r="I18" s="60">
        <v>1</v>
      </c>
      <c r="J18" s="60">
        <v>1</v>
      </c>
      <c r="K18" s="61" t="s">
        <v>1</v>
      </c>
      <c r="L18" s="61" t="s">
        <v>1</v>
      </c>
      <c r="M18" s="61" t="s">
        <v>1</v>
      </c>
      <c r="N18" s="60">
        <v>9120</v>
      </c>
      <c r="O18" s="60">
        <v>9240</v>
      </c>
      <c r="P18" s="60">
        <v>9720</v>
      </c>
      <c r="Q18" s="60">
        <v>230400</v>
      </c>
      <c r="R18" s="60">
        <v>239640</v>
      </c>
      <c r="S18" s="60">
        <v>249360</v>
      </c>
      <c r="T18" s="104" t="s">
        <v>77</v>
      </c>
    </row>
    <row r="19" spans="1:20" ht="21" customHeight="1">
      <c r="A19" s="63"/>
      <c r="B19" s="52" t="s">
        <v>15</v>
      </c>
      <c r="C19" s="64"/>
      <c r="D19" s="64"/>
      <c r="E19" s="64"/>
      <c r="F19" s="65"/>
      <c r="G19" s="65"/>
      <c r="H19" s="65"/>
      <c r="I19" s="65"/>
      <c r="J19" s="65"/>
      <c r="K19" s="66"/>
      <c r="L19" s="66"/>
      <c r="M19" s="66"/>
      <c r="N19" s="65"/>
      <c r="O19" s="65"/>
      <c r="P19" s="65"/>
      <c r="Q19" s="65"/>
      <c r="R19" s="65"/>
      <c r="S19" s="65"/>
      <c r="T19" s="5"/>
    </row>
    <row r="20" spans="1:20" ht="21" customHeight="1">
      <c r="A20" s="63">
        <v>10</v>
      </c>
      <c r="B20" s="67" t="s">
        <v>39</v>
      </c>
      <c r="C20" s="68" t="s">
        <v>1</v>
      </c>
      <c r="D20" s="64">
        <v>1</v>
      </c>
      <c r="E20" s="64">
        <v>1</v>
      </c>
      <c r="F20" s="69">
        <v>147600</v>
      </c>
      <c r="G20" s="69"/>
      <c r="H20" s="69">
        <v>1</v>
      </c>
      <c r="I20" s="69">
        <v>1</v>
      </c>
      <c r="J20" s="69">
        <v>1</v>
      </c>
      <c r="K20" s="68" t="s">
        <v>1</v>
      </c>
      <c r="L20" s="68" t="s">
        <v>1</v>
      </c>
      <c r="M20" s="68" t="s">
        <v>1</v>
      </c>
      <c r="N20" s="69">
        <v>5904</v>
      </c>
      <c r="O20" s="69">
        <v>6140</v>
      </c>
      <c r="P20" s="69">
        <v>6385</v>
      </c>
      <c r="Q20" s="69">
        <v>153504</v>
      </c>
      <c r="R20" s="69">
        <v>159644</v>
      </c>
      <c r="S20" s="69">
        <v>166029</v>
      </c>
      <c r="T20" s="104" t="s">
        <v>78</v>
      </c>
    </row>
    <row r="21" spans="1:20" ht="21" customHeight="1">
      <c r="A21" s="63"/>
      <c r="B21" s="52" t="s">
        <v>7</v>
      </c>
      <c r="C21" s="64"/>
      <c r="D21" s="64"/>
      <c r="E21" s="64"/>
      <c r="F21" s="69"/>
      <c r="G21" s="69"/>
      <c r="H21" s="69"/>
      <c r="I21" s="69"/>
      <c r="J21" s="69"/>
      <c r="K21" s="68"/>
      <c r="L21" s="68"/>
      <c r="M21" s="68"/>
      <c r="N21" s="69"/>
      <c r="O21" s="69"/>
      <c r="P21" s="69"/>
      <c r="Q21" s="69"/>
      <c r="R21" s="69"/>
      <c r="S21" s="69"/>
      <c r="T21" s="5"/>
    </row>
    <row r="22" spans="1:20" ht="21" customHeight="1">
      <c r="A22" s="63">
        <v>11</v>
      </c>
      <c r="B22" s="67" t="s">
        <v>16</v>
      </c>
      <c r="C22" s="68" t="s">
        <v>1</v>
      </c>
      <c r="D22" s="64">
        <v>1</v>
      </c>
      <c r="E22" s="64">
        <v>1</v>
      </c>
      <c r="F22" s="69">
        <v>108000</v>
      </c>
      <c r="G22" s="69"/>
      <c r="H22" s="69">
        <v>1</v>
      </c>
      <c r="I22" s="69">
        <v>1</v>
      </c>
      <c r="J22" s="69">
        <v>1</v>
      </c>
      <c r="K22" s="68" t="s">
        <v>1</v>
      </c>
      <c r="L22" s="68" t="s">
        <v>1</v>
      </c>
      <c r="M22" s="68" t="s">
        <v>1</v>
      </c>
      <c r="N22" s="68" t="s">
        <v>1</v>
      </c>
      <c r="O22" s="68" t="s">
        <v>1</v>
      </c>
      <c r="P22" s="68" t="s">
        <v>1</v>
      </c>
      <c r="Q22" s="69">
        <v>108000</v>
      </c>
      <c r="R22" s="69">
        <v>108000</v>
      </c>
      <c r="S22" s="69">
        <v>108000</v>
      </c>
      <c r="T22" s="104" t="s">
        <v>79</v>
      </c>
    </row>
    <row r="23" spans="1:20" ht="21" customHeight="1">
      <c r="A23" s="63">
        <v>12</v>
      </c>
      <c r="B23" s="67" t="s">
        <v>80</v>
      </c>
      <c r="C23" s="68" t="s">
        <v>1</v>
      </c>
      <c r="D23" s="64">
        <v>1</v>
      </c>
      <c r="E23" s="64" t="s">
        <v>1</v>
      </c>
      <c r="F23" s="69" t="s">
        <v>1</v>
      </c>
      <c r="G23" s="69"/>
      <c r="H23" s="69">
        <v>1</v>
      </c>
      <c r="I23" s="69">
        <v>1</v>
      </c>
      <c r="J23" s="69">
        <v>1</v>
      </c>
      <c r="K23" s="68" t="s">
        <v>1</v>
      </c>
      <c r="L23" s="68" t="s">
        <v>1</v>
      </c>
      <c r="M23" s="68" t="s">
        <v>1</v>
      </c>
      <c r="N23" s="110">
        <v>108000</v>
      </c>
      <c r="O23" s="68" t="s">
        <v>1</v>
      </c>
      <c r="P23" s="68" t="s">
        <v>1</v>
      </c>
      <c r="Q23" s="69">
        <v>108000</v>
      </c>
      <c r="R23" s="69">
        <v>108000</v>
      </c>
      <c r="S23" s="69">
        <v>108000</v>
      </c>
      <c r="T23" s="104" t="s">
        <v>81</v>
      </c>
    </row>
    <row r="24" spans="1:20" ht="21" customHeight="1">
      <c r="A24" s="51"/>
      <c r="B24" s="52" t="s">
        <v>60</v>
      </c>
      <c r="C24" s="51"/>
      <c r="D24" s="51"/>
      <c r="E24" s="55"/>
      <c r="F24" s="61"/>
      <c r="G24" s="61"/>
      <c r="H24" s="61"/>
      <c r="I24" s="61"/>
      <c r="J24" s="61"/>
      <c r="K24" s="61"/>
      <c r="L24" s="61"/>
      <c r="M24" s="51"/>
      <c r="N24" s="61"/>
      <c r="O24" s="61"/>
      <c r="P24" s="60"/>
      <c r="Q24" s="61"/>
      <c r="R24" s="61"/>
      <c r="S24" s="60"/>
      <c r="T24" s="5"/>
    </row>
    <row r="25" spans="1:20" ht="21" customHeight="1">
      <c r="A25" s="10">
        <v>13</v>
      </c>
      <c r="B25" s="50" t="s">
        <v>31</v>
      </c>
      <c r="C25" s="10" t="s">
        <v>27</v>
      </c>
      <c r="D25" s="10">
        <v>1</v>
      </c>
      <c r="E25" s="10">
        <v>1</v>
      </c>
      <c r="F25" s="26">
        <v>369480</v>
      </c>
      <c r="G25" s="26">
        <v>42000</v>
      </c>
      <c r="H25" s="26">
        <v>1</v>
      </c>
      <c r="I25" s="26">
        <v>1</v>
      </c>
      <c r="J25" s="26">
        <v>1</v>
      </c>
      <c r="K25" s="28" t="s">
        <v>1</v>
      </c>
      <c r="L25" s="28" t="s">
        <v>1</v>
      </c>
      <c r="M25" s="28" t="s">
        <v>1</v>
      </c>
      <c r="N25" s="26">
        <v>13080</v>
      </c>
      <c r="O25" s="26">
        <v>13440</v>
      </c>
      <c r="P25" s="26">
        <v>13320</v>
      </c>
      <c r="Q25" s="26">
        <v>424560</v>
      </c>
      <c r="R25" s="26">
        <v>438000</v>
      </c>
      <c r="S25" s="26">
        <v>451320</v>
      </c>
      <c r="T25" s="104" t="s">
        <v>82</v>
      </c>
    </row>
    <row r="26" spans="1:20" ht="21" customHeight="1">
      <c r="A26" s="38"/>
      <c r="B26" s="13" t="s">
        <v>40</v>
      </c>
      <c r="C26" s="38"/>
      <c r="D26" s="38"/>
      <c r="E26" s="38"/>
      <c r="F26" s="70"/>
      <c r="G26" s="70"/>
      <c r="H26" s="70"/>
      <c r="I26" s="70"/>
      <c r="J26" s="70"/>
      <c r="K26" s="44"/>
      <c r="L26" s="44"/>
      <c r="M26" s="44"/>
      <c r="N26" s="70"/>
      <c r="O26" s="70"/>
      <c r="P26" s="70"/>
      <c r="Q26" s="70"/>
      <c r="R26" s="70"/>
      <c r="S26" s="70"/>
      <c r="T26" s="48"/>
    </row>
    <row r="27" spans="1:20" ht="21" customHeight="1">
      <c r="A27" s="38">
        <v>14</v>
      </c>
      <c r="B27" s="13" t="s">
        <v>41</v>
      </c>
      <c r="C27" s="38" t="s">
        <v>35</v>
      </c>
      <c r="D27" s="38">
        <v>1</v>
      </c>
      <c r="E27" s="38">
        <v>1</v>
      </c>
      <c r="F27" s="70">
        <v>376080</v>
      </c>
      <c r="G27" s="70"/>
      <c r="H27" s="70">
        <v>1</v>
      </c>
      <c r="I27" s="70">
        <v>1</v>
      </c>
      <c r="J27" s="70">
        <v>1</v>
      </c>
      <c r="K27" s="44" t="s">
        <v>1</v>
      </c>
      <c r="L27" s="44" t="s">
        <v>1</v>
      </c>
      <c r="M27" s="44" t="s">
        <v>1</v>
      </c>
      <c r="N27" s="70">
        <v>13320</v>
      </c>
      <c r="O27" s="70">
        <v>13320</v>
      </c>
      <c r="P27" s="70">
        <v>13440</v>
      </c>
      <c r="Q27" s="70">
        <v>389400</v>
      </c>
      <c r="R27" s="70">
        <v>402720</v>
      </c>
      <c r="S27" s="70">
        <v>416160</v>
      </c>
      <c r="T27" s="106" t="s">
        <v>73</v>
      </c>
    </row>
    <row r="28" spans="1:20" ht="21" customHeight="1">
      <c r="A28" s="51">
        <v>15</v>
      </c>
      <c r="B28" s="58" t="s">
        <v>42</v>
      </c>
      <c r="C28" s="51" t="s">
        <v>35</v>
      </c>
      <c r="D28" s="51">
        <v>1</v>
      </c>
      <c r="E28" s="51">
        <v>1</v>
      </c>
      <c r="F28" s="60">
        <v>362640</v>
      </c>
      <c r="G28" s="60"/>
      <c r="H28" s="60">
        <v>1</v>
      </c>
      <c r="I28" s="60">
        <v>1</v>
      </c>
      <c r="J28" s="60">
        <v>1</v>
      </c>
      <c r="K28" s="61" t="s">
        <v>1</v>
      </c>
      <c r="L28" s="61" t="s">
        <v>1</v>
      </c>
      <c r="M28" s="61" t="s">
        <v>1</v>
      </c>
      <c r="N28" s="60">
        <v>13440</v>
      </c>
      <c r="O28" s="60">
        <v>13320</v>
      </c>
      <c r="P28" s="60">
        <v>13320</v>
      </c>
      <c r="Q28" s="60">
        <v>376080</v>
      </c>
      <c r="R28" s="60">
        <v>389400</v>
      </c>
      <c r="S28" s="60">
        <v>402720</v>
      </c>
      <c r="T28" s="104" t="s">
        <v>83</v>
      </c>
    </row>
    <row r="29" spans="1:20" ht="21" customHeight="1">
      <c r="A29" s="51">
        <v>16</v>
      </c>
      <c r="B29" s="58" t="s">
        <v>43</v>
      </c>
      <c r="C29" s="51" t="s">
        <v>35</v>
      </c>
      <c r="D29" s="51">
        <v>1</v>
      </c>
      <c r="E29" s="51">
        <v>1</v>
      </c>
      <c r="F29" s="60">
        <v>311640</v>
      </c>
      <c r="G29" s="60"/>
      <c r="H29" s="60">
        <v>1</v>
      </c>
      <c r="I29" s="60">
        <v>1</v>
      </c>
      <c r="J29" s="60">
        <v>1</v>
      </c>
      <c r="K29" s="61" t="s">
        <v>1</v>
      </c>
      <c r="L29" s="61" t="s">
        <v>1</v>
      </c>
      <c r="M29" s="61" t="s">
        <v>1</v>
      </c>
      <c r="N29" s="60">
        <v>12120</v>
      </c>
      <c r="O29" s="60">
        <v>12600</v>
      </c>
      <c r="P29" s="60">
        <v>12960</v>
      </c>
      <c r="Q29" s="60">
        <v>323760</v>
      </c>
      <c r="R29" s="60">
        <v>336360</v>
      </c>
      <c r="S29" s="60">
        <v>349320</v>
      </c>
      <c r="T29" s="104" t="s">
        <v>84</v>
      </c>
    </row>
    <row r="30" spans="1:20" ht="20.25" customHeight="1">
      <c r="A30" s="51">
        <v>17</v>
      </c>
      <c r="B30" s="58" t="s">
        <v>13</v>
      </c>
      <c r="C30" s="71" t="s">
        <v>24</v>
      </c>
      <c r="D30" s="51">
        <v>1</v>
      </c>
      <c r="E30" s="51" t="s">
        <v>1</v>
      </c>
      <c r="F30" s="59">
        <v>297900</v>
      </c>
      <c r="G30" s="59"/>
      <c r="H30" s="51">
        <v>1</v>
      </c>
      <c r="I30" s="51">
        <v>1</v>
      </c>
      <c r="J30" s="60">
        <v>1</v>
      </c>
      <c r="K30" s="61" t="s">
        <v>1</v>
      </c>
      <c r="L30" s="61" t="s">
        <v>1</v>
      </c>
      <c r="M30" s="61" t="s">
        <v>1</v>
      </c>
      <c r="N30" s="60">
        <v>9720</v>
      </c>
      <c r="O30" s="60">
        <v>9720</v>
      </c>
      <c r="P30" s="60">
        <v>9720</v>
      </c>
      <c r="Q30" s="60">
        <v>307620</v>
      </c>
      <c r="R30" s="60">
        <v>317340</v>
      </c>
      <c r="S30" s="60">
        <v>327060</v>
      </c>
      <c r="T30" s="62" t="s">
        <v>30</v>
      </c>
    </row>
    <row r="31" spans="1:20" ht="21.75" customHeight="1">
      <c r="A31" s="63"/>
      <c r="B31" s="52" t="s">
        <v>7</v>
      </c>
      <c r="C31" s="64"/>
      <c r="D31" s="64"/>
      <c r="E31" s="68"/>
      <c r="F31" s="69"/>
      <c r="G31" s="69"/>
      <c r="H31" s="64"/>
      <c r="I31" s="64"/>
      <c r="J31" s="69"/>
      <c r="K31" s="72"/>
      <c r="L31" s="68"/>
      <c r="M31" s="68"/>
      <c r="N31" s="69"/>
      <c r="O31" s="69"/>
      <c r="P31" s="69"/>
      <c r="Q31" s="69"/>
      <c r="R31" s="69"/>
      <c r="S31" s="69"/>
      <c r="T31" s="5"/>
    </row>
    <row r="32" spans="1:20" ht="21" customHeight="1">
      <c r="A32" s="63">
        <v>18</v>
      </c>
      <c r="B32" s="67" t="s">
        <v>16</v>
      </c>
      <c r="C32" s="68" t="s">
        <v>1</v>
      </c>
      <c r="D32" s="64">
        <v>1</v>
      </c>
      <c r="E32" s="64">
        <v>1</v>
      </c>
      <c r="F32" s="69">
        <v>108000</v>
      </c>
      <c r="G32" s="69"/>
      <c r="H32" s="69">
        <v>1</v>
      </c>
      <c r="I32" s="69">
        <v>1</v>
      </c>
      <c r="J32" s="69">
        <v>1</v>
      </c>
      <c r="K32" s="68" t="s">
        <v>1</v>
      </c>
      <c r="L32" s="68" t="s">
        <v>1</v>
      </c>
      <c r="M32" s="68" t="s">
        <v>1</v>
      </c>
      <c r="N32" s="68" t="s">
        <v>1</v>
      </c>
      <c r="O32" s="68" t="s">
        <v>1</v>
      </c>
      <c r="P32" s="68" t="s">
        <v>1</v>
      </c>
      <c r="Q32" s="69">
        <v>108000</v>
      </c>
      <c r="R32" s="69">
        <v>108000</v>
      </c>
      <c r="S32" s="69">
        <v>108000</v>
      </c>
      <c r="T32" s="104" t="s">
        <v>79</v>
      </c>
    </row>
    <row r="33" spans="1:20" ht="21.75" customHeight="1">
      <c r="A33" s="51"/>
      <c r="B33" s="52" t="s">
        <v>61</v>
      </c>
      <c r="C33" s="51"/>
      <c r="D33" s="51"/>
      <c r="E33" s="53"/>
      <c r="F33" s="54"/>
      <c r="G33" s="54"/>
      <c r="H33" s="54"/>
      <c r="I33" s="54"/>
      <c r="J33" s="54"/>
      <c r="K33" s="55"/>
      <c r="L33" s="55"/>
      <c r="M33" s="55"/>
      <c r="N33" s="54"/>
      <c r="O33" s="54"/>
      <c r="P33" s="54"/>
      <c r="Q33" s="54"/>
      <c r="R33" s="54"/>
      <c r="S33" s="54"/>
      <c r="T33" s="5"/>
    </row>
    <row r="34" spans="1:20" ht="21.75" customHeight="1">
      <c r="A34" s="10">
        <v>19</v>
      </c>
      <c r="B34" s="50" t="s">
        <v>14</v>
      </c>
      <c r="C34" s="10" t="s">
        <v>27</v>
      </c>
      <c r="D34" s="10">
        <v>1</v>
      </c>
      <c r="E34" s="10">
        <v>1</v>
      </c>
      <c r="F34" s="26">
        <v>409320</v>
      </c>
      <c r="G34" s="26">
        <v>42000</v>
      </c>
      <c r="H34" s="26">
        <v>1</v>
      </c>
      <c r="I34" s="26">
        <v>1</v>
      </c>
      <c r="J34" s="26">
        <v>1</v>
      </c>
      <c r="K34" s="28" t="s">
        <v>1</v>
      </c>
      <c r="L34" s="28" t="s">
        <v>1</v>
      </c>
      <c r="M34" s="28" t="s">
        <v>1</v>
      </c>
      <c r="N34" s="26">
        <v>13320</v>
      </c>
      <c r="O34" s="26">
        <v>13080</v>
      </c>
      <c r="P34" s="26">
        <v>13320</v>
      </c>
      <c r="Q34" s="26">
        <v>464640</v>
      </c>
      <c r="R34" s="26">
        <v>477720</v>
      </c>
      <c r="S34" s="26">
        <v>491040</v>
      </c>
      <c r="T34" s="104" t="s">
        <v>71</v>
      </c>
    </row>
    <row r="35" spans="1:20" ht="21.75" customHeight="1">
      <c r="A35" s="38"/>
      <c r="B35" s="13" t="s">
        <v>44</v>
      </c>
      <c r="C35" s="38"/>
      <c r="D35" s="38"/>
      <c r="E35" s="38"/>
      <c r="F35" s="70"/>
      <c r="G35" s="70"/>
      <c r="H35" s="70"/>
      <c r="I35" s="70"/>
      <c r="J35" s="70"/>
      <c r="K35" s="44"/>
      <c r="L35" s="44"/>
      <c r="M35" s="44"/>
      <c r="N35" s="70"/>
      <c r="O35" s="70"/>
      <c r="P35" s="70"/>
      <c r="Q35" s="70"/>
      <c r="R35" s="70"/>
      <c r="S35" s="70"/>
      <c r="T35" s="48"/>
    </row>
    <row r="36" spans="1:20" ht="21.75" customHeight="1">
      <c r="A36" s="51">
        <v>20</v>
      </c>
      <c r="B36" s="58" t="s">
        <v>45</v>
      </c>
      <c r="C36" s="71" t="s">
        <v>36</v>
      </c>
      <c r="D36" s="51">
        <v>1</v>
      </c>
      <c r="E36" s="51">
        <v>1</v>
      </c>
      <c r="F36" s="60">
        <v>218280</v>
      </c>
      <c r="G36" s="60"/>
      <c r="H36" s="60">
        <v>1</v>
      </c>
      <c r="I36" s="60">
        <v>1</v>
      </c>
      <c r="J36" s="60">
        <v>1</v>
      </c>
      <c r="K36" s="61" t="s">
        <v>1</v>
      </c>
      <c r="L36" s="61" t="s">
        <v>1</v>
      </c>
      <c r="M36" s="61" t="s">
        <v>1</v>
      </c>
      <c r="N36" s="60">
        <v>7200</v>
      </c>
      <c r="O36" s="60">
        <v>7440</v>
      </c>
      <c r="P36" s="60">
        <v>7560</v>
      </c>
      <c r="Q36" s="60">
        <v>225480</v>
      </c>
      <c r="R36" s="60">
        <v>232920</v>
      </c>
      <c r="S36" s="60">
        <v>240480</v>
      </c>
      <c r="T36" s="104" t="s">
        <v>85</v>
      </c>
    </row>
    <row r="37" spans="1:20" ht="21.75" customHeight="1">
      <c r="A37" s="63"/>
      <c r="B37" s="52" t="s">
        <v>15</v>
      </c>
      <c r="C37" s="73"/>
      <c r="D37" s="73"/>
      <c r="E37" s="73"/>
      <c r="F37" s="65"/>
      <c r="G37" s="65"/>
      <c r="H37" s="65"/>
      <c r="I37" s="65"/>
      <c r="J37" s="65"/>
      <c r="K37" s="66"/>
      <c r="L37" s="66"/>
      <c r="M37" s="66"/>
      <c r="N37" s="65"/>
      <c r="O37" s="65"/>
      <c r="P37" s="65"/>
      <c r="Q37" s="65"/>
      <c r="R37" s="65"/>
      <c r="S37" s="65"/>
      <c r="T37" s="74"/>
    </row>
    <row r="38" spans="1:20" ht="21.75" customHeight="1">
      <c r="A38" s="63">
        <v>21</v>
      </c>
      <c r="B38" s="67" t="s">
        <v>17</v>
      </c>
      <c r="C38" s="68" t="s">
        <v>1</v>
      </c>
      <c r="D38" s="64">
        <v>1</v>
      </c>
      <c r="E38" s="64" t="s">
        <v>1</v>
      </c>
      <c r="F38" s="75">
        <v>138000</v>
      </c>
      <c r="G38" s="75"/>
      <c r="H38" s="64">
        <v>1</v>
      </c>
      <c r="I38" s="69">
        <v>1</v>
      </c>
      <c r="J38" s="69">
        <v>1</v>
      </c>
      <c r="K38" s="68" t="s">
        <v>1</v>
      </c>
      <c r="L38" s="68" t="s">
        <v>1</v>
      </c>
      <c r="M38" s="68" t="s">
        <v>1</v>
      </c>
      <c r="N38" s="69" t="s">
        <v>1</v>
      </c>
      <c r="O38" s="69">
        <v>5520</v>
      </c>
      <c r="P38" s="69">
        <v>5760</v>
      </c>
      <c r="Q38" s="69">
        <v>138000</v>
      </c>
      <c r="R38" s="69">
        <v>143520</v>
      </c>
      <c r="S38" s="69">
        <v>149280</v>
      </c>
      <c r="T38" s="62" t="s">
        <v>30</v>
      </c>
    </row>
    <row r="39" spans="1:20" ht="21.75" customHeight="1">
      <c r="A39" s="63">
        <v>22</v>
      </c>
      <c r="B39" s="67" t="s">
        <v>52</v>
      </c>
      <c r="C39" s="68" t="s">
        <v>1</v>
      </c>
      <c r="D39" s="64">
        <v>1</v>
      </c>
      <c r="E39" s="64">
        <v>1</v>
      </c>
      <c r="F39" s="69">
        <v>129720</v>
      </c>
      <c r="G39" s="69"/>
      <c r="H39" s="69">
        <v>1</v>
      </c>
      <c r="I39" s="69">
        <v>1</v>
      </c>
      <c r="J39" s="69">
        <v>1</v>
      </c>
      <c r="K39" s="68" t="s">
        <v>1</v>
      </c>
      <c r="L39" s="68" t="s">
        <v>1</v>
      </c>
      <c r="M39" s="68" t="s">
        <v>1</v>
      </c>
      <c r="N39" s="69">
        <v>5189</v>
      </c>
      <c r="O39" s="69">
        <v>5396</v>
      </c>
      <c r="P39" s="69">
        <v>5604</v>
      </c>
      <c r="Q39" s="69">
        <v>134909</v>
      </c>
      <c r="R39" s="69">
        <v>140305</v>
      </c>
      <c r="S39" s="69">
        <v>145909</v>
      </c>
      <c r="T39" s="104" t="s">
        <v>86</v>
      </c>
    </row>
    <row r="40" spans="1:20" ht="21.75" customHeight="1">
      <c r="A40" s="63">
        <v>23</v>
      </c>
      <c r="B40" s="67" t="s">
        <v>46</v>
      </c>
      <c r="C40" s="68" t="s">
        <v>1</v>
      </c>
      <c r="D40" s="64">
        <v>1</v>
      </c>
      <c r="E40" s="64" t="s">
        <v>1</v>
      </c>
      <c r="F40" s="69">
        <v>138000</v>
      </c>
      <c r="G40" s="69"/>
      <c r="H40" s="69">
        <v>1</v>
      </c>
      <c r="I40" s="69">
        <v>1</v>
      </c>
      <c r="J40" s="69">
        <v>1</v>
      </c>
      <c r="K40" s="68" t="s">
        <v>1</v>
      </c>
      <c r="L40" s="68" t="s">
        <v>1</v>
      </c>
      <c r="M40" s="68" t="s">
        <v>1</v>
      </c>
      <c r="N40" s="69" t="s">
        <v>1</v>
      </c>
      <c r="O40" s="69">
        <v>5520</v>
      </c>
      <c r="P40" s="69">
        <v>5760</v>
      </c>
      <c r="Q40" s="69">
        <v>138000</v>
      </c>
      <c r="R40" s="69">
        <v>143520</v>
      </c>
      <c r="S40" s="69">
        <v>149280</v>
      </c>
      <c r="T40" s="62" t="s">
        <v>30</v>
      </c>
    </row>
    <row r="41" spans="1:20" ht="21.75" customHeight="1">
      <c r="A41" s="63"/>
      <c r="B41" s="52" t="s">
        <v>7</v>
      </c>
      <c r="C41" s="68"/>
      <c r="D41" s="64"/>
      <c r="E41" s="64"/>
      <c r="F41" s="65"/>
      <c r="G41" s="65"/>
      <c r="H41" s="65"/>
      <c r="I41" s="65"/>
      <c r="J41" s="65"/>
      <c r="K41" s="66"/>
      <c r="L41" s="66"/>
      <c r="M41" s="66"/>
      <c r="N41" s="65"/>
      <c r="O41" s="65"/>
      <c r="P41" s="65"/>
      <c r="Q41" s="65"/>
      <c r="R41" s="65"/>
      <c r="S41" s="65"/>
      <c r="T41" s="5"/>
    </row>
    <row r="42" spans="1:20" ht="21.75" customHeight="1">
      <c r="A42" s="63">
        <v>24</v>
      </c>
      <c r="B42" s="67" t="s">
        <v>16</v>
      </c>
      <c r="C42" s="68" t="s">
        <v>1</v>
      </c>
      <c r="D42" s="64">
        <v>1</v>
      </c>
      <c r="E42" s="64">
        <v>1</v>
      </c>
      <c r="F42" s="75">
        <v>108000</v>
      </c>
      <c r="G42" s="75"/>
      <c r="H42" s="69">
        <v>1</v>
      </c>
      <c r="I42" s="69">
        <v>1</v>
      </c>
      <c r="J42" s="69">
        <v>1</v>
      </c>
      <c r="K42" s="68" t="s">
        <v>1</v>
      </c>
      <c r="L42" s="68" t="s">
        <v>1</v>
      </c>
      <c r="M42" s="68" t="s">
        <v>1</v>
      </c>
      <c r="N42" s="68" t="s">
        <v>1</v>
      </c>
      <c r="O42" s="68" t="s">
        <v>1</v>
      </c>
      <c r="P42" s="68" t="s">
        <v>1</v>
      </c>
      <c r="Q42" s="69">
        <v>108000</v>
      </c>
      <c r="R42" s="69">
        <v>108000</v>
      </c>
      <c r="S42" s="69">
        <v>108000</v>
      </c>
      <c r="T42" s="104" t="s">
        <v>79</v>
      </c>
    </row>
    <row r="43" spans="1:20" ht="21.75" customHeight="1">
      <c r="A43" s="63">
        <v>25</v>
      </c>
      <c r="B43" s="67" t="s">
        <v>46</v>
      </c>
      <c r="C43" s="68" t="s">
        <v>1</v>
      </c>
      <c r="D43" s="64">
        <v>1</v>
      </c>
      <c r="E43" s="64">
        <v>1</v>
      </c>
      <c r="F43" s="75">
        <v>108000</v>
      </c>
      <c r="G43" s="75"/>
      <c r="H43" s="69">
        <v>1</v>
      </c>
      <c r="I43" s="69">
        <v>1</v>
      </c>
      <c r="J43" s="69">
        <v>1</v>
      </c>
      <c r="K43" s="68" t="s">
        <v>1</v>
      </c>
      <c r="L43" s="68" t="s">
        <v>1</v>
      </c>
      <c r="M43" s="68" t="s">
        <v>1</v>
      </c>
      <c r="N43" s="68" t="s">
        <v>1</v>
      </c>
      <c r="O43" s="68" t="s">
        <v>1</v>
      </c>
      <c r="P43" s="68" t="s">
        <v>1</v>
      </c>
      <c r="Q43" s="69">
        <v>108000</v>
      </c>
      <c r="R43" s="69">
        <v>108000</v>
      </c>
      <c r="S43" s="69">
        <v>108000</v>
      </c>
      <c r="T43" s="104" t="s">
        <v>79</v>
      </c>
    </row>
    <row r="44" spans="1:20" ht="21.75" customHeight="1">
      <c r="A44" s="63">
        <v>26</v>
      </c>
      <c r="B44" s="67" t="s">
        <v>46</v>
      </c>
      <c r="C44" s="68" t="s">
        <v>1</v>
      </c>
      <c r="D44" s="64">
        <v>1</v>
      </c>
      <c r="E44" s="64" t="s">
        <v>1</v>
      </c>
      <c r="F44" s="75">
        <v>108000</v>
      </c>
      <c r="G44" s="75"/>
      <c r="H44" s="69">
        <v>1</v>
      </c>
      <c r="I44" s="69">
        <v>1</v>
      </c>
      <c r="J44" s="69">
        <v>1</v>
      </c>
      <c r="K44" s="68" t="s">
        <v>1</v>
      </c>
      <c r="L44" s="68" t="s">
        <v>1</v>
      </c>
      <c r="M44" s="68" t="s">
        <v>1</v>
      </c>
      <c r="N44" s="68" t="s">
        <v>1</v>
      </c>
      <c r="O44" s="68" t="s">
        <v>1</v>
      </c>
      <c r="P44" s="68" t="s">
        <v>1</v>
      </c>
      <c r="Q44" s="69">
        <v>108000</v>
      </c>
      <c r="R44" s="69">
        <v>108000</v>
      </c>
      <c r="S44" s="69">
        <v>108000</v>
      </c>
      <c r="T44" s="62" t="s">
        <v>30</v>
      </c>
    </row>
    <row r="45" spans="1:20" ht="21.75" customHeight="1">
      <c r="A45" s="51"/>
      <c r="B45" s="139" t="s">
        <v>62</v>
      </c>
      <c r="C45" s="140"/>
      <c r="D45" s="51"/>
      <c r="E45" s="53"/>
      <c r="F45" s="54"/>
      <c r="G45" s="54"/>
      <c r="H45" s="54"/>
      <c r="I45" s="54"/>
      <c r="J45" s="54"/>
      <c r="K45" s="53"/>
      <c r="L45" s="53"/>
      <c r="M45" s="53"/>
      <c r="N45" s="54"/>
      <c r="O45" s="54"/>
      <c r="P45" s="54"/>
      <c r="Q45" s="54"/>
      <c r="R45" s="54"/>
      <c r="S45" s="54"/>
      <c r="T45" s="5"/>
    </row>
    <row r="46" spans="1:20" ht="33" customHeight="1">
      <c r="A46" s="51">
        <v>27</v>
      </c>
      <c r="B46" s="58" t="s">
        <v>53</v>
      </c>
      <c r="C46" s="51" t="s">
        <v>27</v>
      </c>
      <c r="D46" s="51">
        <v>1</v>
      </c>
      <c r="E46" s="51" t="s">
        <v>1</v>
      </c>
      <c r="F46" s="59">
        <v>393600</v>
      </c>
      <c r="G46" s="59">
        <v>42000</v>
      </c>
      <c r="H46" s="51">
        <v>1</v>
      </c>
      <c r="I46" s="60">
        <v>1</v>
      </c>
      <c r="J46" s="60">
        <v>1</v>
      </c>
      <c r="K46" s="61" t="s">
        <v>1</v>
      </c>
      <c r="L46" s="61" t="s">
        <v>1</v>
      </c>
      <c r="M46" s="61" t="s">
        <v>1</v>
      </c>
      <c r="N46" s="60">
        <v>13620</v>
      </c>
      <c r="O46" s="60">
        <v>13620</v>
      </c>
      <c r="P46" s="60">
        <v>13620</v>
      </c>
      <c r="Q46" s="60">
        <v>449220</v>
      </c>
      <c r="R46" s="60">
        <v>462840</v>
      </c>
      <c r="S46" s="60">
        <v>476460</v>
      </c>
      <c r="T46" s="77" t="s">
        <v>30</v>
      </c>
    </row>
    <row r="47" spans="1:20" ht="21" customHeight="1">
      <c r="A47" s="51">
        <v>28</v>
      </c>
      <c r="B47" s="58" t="s">
        <v>47</v>
      </c>
      <c r="C47" s="51" t="s">
        <v>35</v>
      </c>
      <c r="D47" s="51">
        <v>1</v>
      </c>
      <c r="E47" s="51">
        <v>1</v>
      </c>
      <c r="F47" s="60">
        <v>362640</v>
      </c>
      <c r="G47" s="60"/>
      <c r="H47" s="60">
        <v>1</v>
      </c>
      <c r="I47" s="60">
        <v>1</v>
      </c>
      <c r="J47" s="60">
        <v>1</v>
      </c>
      <c r="K47" s="61" t="s">
        <v>1</v>
      </c>
      <c r="L47" s="61" t="s">
        <v>1</v>
      </c>
      <c r="M47" s="61" t="s">
        <v>1</v>
      </c>
      <c r="N47" s="60">
        <v>13440</v>
      </c>
      <c r="O47" s="60">
        <v>13320</v>
      </c>
      <c r="P47" s="78">
        <v>13320</v>
      </c>
      <c r="Q47" s="60">
        <v>376080</v>
      </c>
      <c r="R47" s="60">
        <v>389400</v>
      </c>
      <c r="S47" s="60">
        <v>402720</v>
      </c>
      <c r="T47" s="104" t="s">
        <v>83</v>
      </c>
    </row>
    <row r="48" spans="1:20" ht="21" customHeight="1">
      <c r="A48" s="63"/>
      <c r="B48" s="52" t="s">
        <v>7</v>
      </c>
      <c r="C48" s="68"/>
      <c r="D48" s="64"/>
      <c r="E48" s="64"/>
      <c r="F48" s="65"/>
      <c r="G48" s="65"/>
      <c r="H48" s="73"/>
      <c r="I48" s="73"/>
      <c r="J48" s="73"/>
      <c r="K48" s="66"/>
      <c r="L48" s="66"/>
      <c r="M48" s="66"/>
      <c r="N48" s="66"/>
      <c r="O48" s="65"/>
      <c r="P48" s="65"/>
      <c r="Q48" s="65"/>
      <c r="R48" s="65"/>
      <c r="S48" s="65"/>
      <c r="T48" s="62"/>
    </row>
    <row r="49" spans="1:20" ht="21" customHeight="1">
      <c r="A49" s="63">
        <v>29</v>
      </c>
      <c r="B49" s="67" t="s">
        <v>16</v>
      </c>
      <c r="C49" s="68"/>
      <c r="D49" s="64">
        <v>1</v>
      </c>
      <c r="E49" s="64">
        <v>1</v>
      </c>
      <c r="F49" s="69">
        <v>108000</v>
      </c>
      <c r="G49" s="69"/>
      <c r="H49" s="69">
        <v>1</v>
      </c>
      <c r="I49" s="69">
        <v>1</v>
      </c>
      <c r="J49" s="69">
        <v>1</v>
      </c>
      <c r="K49" s="64" t="s">
        <v>1</v>
      </c>
      <c r="L49" s="68" t="s">
        <v>1</v>
      </c>
      <c r="M49" s="68" t="s">
        <v>1</v>
      </c>
      <c r="N49" s="68" t="s">
        <v>1</v>
      </c>
      <c r="O49" s="68" t="s">
        <v>1</v>
      </c>
      <c r="P49" s="68" t="s">
        <v>1</v>
      </c>
      <c r="Q49" s="69">
        <v>108000</v>
      </c>
      <c r="R49" s="69">
        <v>108000</v>
      </c>
      <c r="S49" s="69">
        <v>108000</v>
      </c>
      <c r="T49" s="104" t="s">
        <v>79</v>
      </c>
    </row>
    <row r="50" spans="1:20" ht="21.75" customHeight="1">
      <c r="A50" s="51"/>
      <c r="B50" s="134" t="s">
        <v>51</v>
      </c>
      <c r="C50" s="136"/>
      <c r="D50" s="51"/>
      <c r="E50" s="51"/>
      <c r="F50" s="54"/>
      <c r="G50" s="54"/>
      <c r="H50" s="54"/>
      <c r="I50" s="54"/>
      <c r="J50" s="54"/>
      <c r="K50" s="55"/>
      <c r="L50" s="55"/>
      <c r="M50" s="55"/>
      <c r="N50" s="54"/>
      <c r="O50" s="54"/>
      <c r="P50" s="54"/>
      <c r="Q50" s="54"/>
      <c r="R50" s="54"/>
      <c r="S50" s="79"/>
      <c r="T50" s="62"/>
    </row>
    <row r="51" spans="1:20" ht="21.75" customHeight="1">
      <c r="A51" s="51">
        <v>30</v>
      </c>
      <c r="B51" s="58" t="s">
        <v>9</v>
      </c>
      <c r="C51" s="61"/>
      <c r="D51" s="51">
        <v>1</v>
      </c>
      <c r="E51" s="61" t="s">
        <v>1</v>
      </c>
      <c r="F51" s="61" t="s">
        <v>1</v>
      </c>
      <c r="G51" s="61"/>
      <c r="H51" s="60">
        <v>1</v>
      </c>
      <c r="I51" s="60">
        <v>1</v>
      </c>
      <c r="J51" s="60">
        <v>1</v>
      </c>
      <c r="K51" s="61" t="s">
        <v>1</v>
      </c>
      <c r="L51" s="61" t="s">
        <v>1</v>
      </c>
      <c r="M51" s="61" t="s">
        <v>1</v>
      </c>
      <c r="N51" s="77" t="s">
        <v>1</v>
      </c>
      <c r="O51" s="80" t="s">
        <v>1</v>
      </c>
      <c r="P51" s="80" t="s">
        <v>1</v>
      </c>
      <c r="Q51" s="80" t="s">
        <v>1</v>
      </c>
      <c r="R51" s="80" t="s">
        <v>1</v>
      </c>
      <c r="S51" s="81" t="s">
        <v>1</v>
      </c>
      <c r="T51" s="82"/>
    </row>
    <row r="52" spans="1:20" ht="21.75" customHeight="1">
      <c r="A52" s="51">
        <v>31</v>
      </c>
      <c r="B52" s="58" t="s">
        <v>48</v>
      </c>
      <c r="C52" s="61"/>
      <c r="D52" s="51">
        <v>3</v>
      </c>
      <c r="E52" s="51">
        <v>3</v>
      </c>
      <c r="F52" s="61" t="s">
        <v>1</v>
      </c>
      <c r="G52" s="61"/>
      <c r="H52" s="60">
        <v>3</v>
      </c>
      <c r="I52" s="60">
        <v>3</v>
      </c>
      <c r="J52" s="60">
        <v>3</v>
      </c>
      <c r="K52" s="61" t="s">
        <v>1</v>
      </c>
      <c r="L52" s="61" t="s">
        <v>1</v>
      </c>
      <c r="M52" s="61" t="s">
        <v>1</v>
      </c>
      <c r="N52" s="77" t="s">
        <v>1</v>
      </c>
      <c r="O52" s="80" t="s">
        <v>1</v>
      </c>
      <c r="P52" s="80" t="s">
        <v>1</v>
      </c>
      <c r="Q52" s="80" t="s">
        <v>1</v>
      </c>
      <c r="R52" s="80" t="s">
        <v>1</v>
      </c>
      <c r="S52" s="81" t="s">
        <v>1</v>
      </c>
      <c r="T52" s="102"/>
    </row>
    <row r="53" spans="1:20" ht="21.75" customHeight="1">
      <c r="A53" s="99">
        <v>32</v>
      </c>
      <c r="B53" s="100" t="s">
        <v>58</v>
      </c>
      <c r="C53" s="95"/>
      <c r="D53" s="99">
        <v>1</v>
      </c>
      <c r="E53" s="95" t="s">
        <v>1</v>
      </c>
      <c r="F53" s="95" t="s">
        <v>1</v>
      </c>
      <c r="G53" s="95"/>
      <c r="H53" s="59">
        <v>1</v>
      </c>
      <c r="I53" s="59">
        <v>1</v>
      </c>
      <c r="J53" s="59">
        <v>1</v>
      </c>
      <c r="K53" s="95" t="s">
        <v>1</v>
      </c>
      <c r="L53" s="95" t="s">
        <v>1</v>
      </c>
      <c r="M53" s="95" t="s">
        <v>1</v>
      </c>
      <c r="N53" s="96" t="s">
        <v>1</v>
      </c>
      <c r="O53" s="97" t="s">
        <v>1</v>
      </c>
      <c r="P53" s="97" t="s">
        <v>1</v>
      </c>
      <c r="Q53" s="97" t="s">
        <v>1</v>
      </c>
      <c r="R53" s="97" t="s">
        <v>1</v>
      </c>
      <c r="S53" s="98" t="s">
        <v>1</v>
      </c>
      <c r="T53" s="102" t="s">
        <v>63</v>
      </c>
    </row>
    <row r="54" spans="1:20" ht="21.75" customHeight="1">
      <c r="A54" s="51"/>
      <c r="B54" s="83" t="s">
        <v>15</v>
      </c>
      <c r="C54" s="61"/>
      <c r="D54" s="84"/>
      <c r="E54" s="51"/>
      <c r="F54" s="61"/>
      <c r="G54" s="61"/>
      <c r="H54" s="60"/>
      <c r="I54" s="60"/>
      <c r="J54" s="60"/>
      <c r="K54" s="61"/>
      <c r="L54" s="61"/>
      <c r="M54" s="61"/>
      <c r="N54" s="77"/>
      <c r="O54" s="80"/>
      <c r="P54" s="80"/>
      <c r="Q54" s="80"/>
      <c r="R54" s="80"/>
      <c r="S54" s="81"/>
      <c r="T54" s="82"/>
    </row>
    <row r="55" spans="1:20" ht="21.75" customHeight="1">
      <c r="A55" s="51">
        <v>33</v>
      </c>
      <c r="B55" s="58" t="s">
        <v>65</v>
      </c>
      <c r="C55" s="61"/>
      <c r="D55" s="51">
        <v>1</v>
      </c>
      <c r="E55" s="51">
        <v>1</v>
      </c>
      <c r="F55" s="60">
        <v>112800</v>
      </c>
      <c r="G55" s="60"/>
      <c r="H55" s="60">
        <v>1</v>
      </c>
      <c r="I55" s="60">
        <v>1</v>
      </c>
      <c r="J55" s="60">
        <v>1</v>
      </c>
      <c r="K55" s="61" t="s">
        <v>1</v>
      </c>
      <c r="L55" s="61" t="s">
        <v>1</v>
      </c>
      <c r="M55" s="61" t="s">
        <v>1</v>
      </c>
      <c r="N55" s="60">
        <v>4512</v>
      </c>
      <c r="O55" s="60">
        <v>4692</v>
      </c>
      <c r="P55" s="78">
        <v>4884</v>
      </c>
      <c r="Q55" s="60">
        <v>117312</v>
      </c>
      <c r="R55" s="60">
        <v>122004</v>
      </c>
      <c r="S55" s="60">
        <v>126888</v>
      </c>
      <c r="T55" s="104" t="s">
        <v>95</v>
      </c>
    </row>
    <row r="56" spans="1:20" ht="21.75" customHeight="1">
      <c r="A56" s="51"/>
      <c r="B56" s="134" t="s">
        <v>18</v>
      </c>
      <c r="C56" s="135"/>
      <c r="D56" s="135"/>
      <c r="E56" s="136"/>
      <c r="F56" s="55"/>
      <c r="G56" s="55"/>
      <c r="H56" s="54"/>
      <c r="I56" s="54"/>
      <c r="J56" s="54"/>
      <c r="K56" s="55"/>
      <c r="L56" s="55"/>
      <c r="M56" s="55"/>
      <c r="N56" s="55"/>
      <c r="O56" s="55"/>
      <c r="P56" s="55"/>
      <c r="Q56" s="55"/>
      <c r="R56" s="55"/>
      <c r="S56" s="55"/>
      <c r="T56" s="82"/>
    </row>
    <row r="57" spans="1:20" ht="21.75" customHeight="1">
      <c r="A57" s="51">
        <v>34</v>
      </c>
      <c r="B57" s="58" t="s">
        <v>9</v>
      </c>
      <c r="C57" s="61"/>
      <c r="D57" s="51">
        <v>1</v>
      </c>
      <c r="E57" s="61" t="s">
        <v>1</v>
      </c>
      <c r="F57" s="61" t="s">
        <v>1</v>
      </c>
      <c r="G57" s="61"/>
      <c r="H57" s="60">
        <v>1</v>
      </c>
      <c r="I57" s="60">
        <v>1</v>
      </c>
      <c r="J57" s="60">
        <v>1</v>
      </c>
      <c r="K57" s="61" t="s">
        <v>1</v>
      </c>
      <c r="L57" s="61" t="s">
        <v>1</v>
      </c>
      <c r="M57" s="61" t="s">
        <v>1</v>
      </c>
      <c r="N57" s="77" t="s">
        <v>1</v>
      </c>
      <c r="O57" s="80" t="s">
        <v>1</v>
      </c>
      <c r="P57" s="80" t="s">
        <v>1</v>
      </c>
      <c r="Q57" s="80" t="s">
        <v>1</v>
      </c>
      <c r="R57" s="80" t="s">
        <v>1</v>
      </c>
      <c r="S57" s="81" t="s">
        <v>1</v>
      </c>
      <c r="T57" s="82"/>
    </row>
    <row r="58" spans="1:20" ht="26.25" customHeight="1">
      <c r="A58" s="99">
        <v>35</v>
      </c>
      <c r="B58" s="100" t="s">
        <v>58</v>
      </c>
      <c r="C58" s="95"/>
      <c r="D58" s="99">
        <v>1</v>
      </c>
      <c r="E58" s="95" t="s">
        <v>1</v>
      </c>
      <c r="F58" s="95" t="s">
        <v>1</v>
      </c>
      <c r="G58" s="95"/>
      <c r="H58" s="59">
        <v>1</v>
      </c>
      <c r="I58" s="59">
        <v>1</v>
      </c>
      <c r="J58" s="59">
        <v>1</v>
      </c>
      <c r="K58" s="95" t="s">
        <v>1</v>
      </c>
      <c r="L58" s="95" t="s">
        <v>1</v>
      </c>
      <c r="M58" s="95" t="s">
        <v>1</v>
      </c>
      <c r="N58" s="96" t="s">
        <v>1</v>
      </c>
      <c r="O58" s="97" t="s">
        <v>1</v>
      </c>
      <c r="P58" s="97" t="s">
        <v>1</v>
      </c>
      <c r="Q58" s="97" t="s">
        <v>1</v>
      </c>
      <c r="R58" s="97" t="s">
        <v>1</v>
      </c>
      <c r="S58" s="98" t="s">
        <v>1</v>
      </c>
      <c r="T58" s="102" t="s">
        <v>63</v>
      </c>
    </row>
    <row r="59" spans="1:20" ht="21.75" customHeight="1">
      <c r="A59" s="63"/>
      <c r="B59" s="52" t="s">
        <v>15</v>
      </c>
      <c r="C59" s="64"/>
      <c r="D59" s="64"/>
      <c r="E59" s="64"/>
      <c r="F59" s="66"/>
      <c r="G59" s="66"/>
      <c r="H59" s="66"/>
      <c r="I59" s="66"/>
      <c r="J59" s="66"/>
      <c r="K59" s="66"/>
      <c r="L59" s="66"/>
      <c r="M59" s="66"/>
      <c r="N59" s="66"/>
      <c r="O59" s="77"/>
      <c r="P59" s="80"/>
      <c r="Q59" s="80"/>
      <c r="R59" s="80"/>
      <c r="S59" s="80"/>
      <c r="T59" s="81"/>
    </row>
    <row r="60" spans="1:20" ht="21.75" customHeight="1">
      <c r="A60" s="63">
        <v>36</v>
      </c>
      <c r="B60" s="58" t="s">
        <v>65</v>
      </c>
      <c r="C60" s="64"/>
      <c r="D60" s="64">
        <v>1</v>
      </c>
      <c r="E60" s="64" t="s">
        <v>1</v>
      </c>
      <c r="F60" s="75">
        <v>138000</v>
      </c>
      <c r="G60" s="75"/>
      <c r="H60" s="64">
        <v>1</v>
      </c>
      <c r="I60" s="69">
        <v>1</v>
      </c>
      <c r="J60" s="69">
        <v>1</v>
      </c>
      <c r="K60" s="68" t="s">
        <v>1</v>
      </c>
      <c r="L60" s="68" t="s">
        <v>1</v>
      </c>
      <c r="M60" s="68" t="s">
        <v>1</v>
      </c>
      <c r="N60" s="69" t="s">
        <v>1</v>
      </c>
      <c r="O60" s="69">
        <v>5520</v>
      </c>
      <c r="P60" s="69">
        <v>5760</v>
      </c>
      <c r="Q60" s="69">
        <v>138000</v>
      </c>
      <c r="R60" s="69">
        <v>143520</v>
      </c>
      <c r="S60" s="69">
        <v>149280</v>
      </c>
      <c r="T60" s="82" t="s">
        <v>30</v>
      </c>
    </row>
    <row r="61" spans="1:20" ht="21.75" customHeight="1">
      <c r="A61" s="63">
        <v>37</v>
      </c>
      <c r="B61" s="58" t="s">
        <v>65</v>
      </c>
      <c r="C61" s="68"/>
      <c r="D61" s="64">
        <v>1</v>
      </c>
      <c r="E61" s="64" t="s">
        <v>1</v>
      </c>
      <c r="F61" s="75">
        <v>138000</v>
      </c>
      <c r="G61" s="75"/>
      <c r="H61" s="64">
        <v>1</v>
      </c>
      <c r="I61" s="69">
        <v>1</v>
      </c>
      <c r="J61" s="69">
        <v>1</v>
      </c>
      <c r="K61" s="68" t="s">
        <v>1</v>
      </c>
      <c r="L61" s="68" t="s">
        <v>1</v>
      </c>
      <c r="M61" s="68" t="s">
        <v>1</v>
      </c>
      <c r="N61" s="69" t="s">
        <v>1</v>
      </c>
      <c r="O61" s="69">
        <v>5520</v>
      </c>
      <c r="P61" s="69">
        <v>5760</v>
      </c>
      <c r="Q61" s="69">
        <v>138000</v>
      </c>
      <c r="R61" s="69">
        <v>143520</v>
      </c>
      <c r="S61" s="69">
        <v>149280</v>
      </c>
      <c r="T61" s="62" t="s">
        <v>30</v>
      </c>
    </row>
    <row r="62" spans="1:20" ht="21.75" customHeight="1">
      <c r="A62" s="63">
        <v>38</v>
      </c>
      <c r="B62" s="58" t="s">
        <v>65</v>
      </c>
      <c r="C62" s="61"/>
      <c r="D62" s="51">
        <v>1</v>
      </c>
      <c r="E62" s="51">
        <v>1</v>
      </c>
      <c r="F62" s="60">
        <v>112800</v>
      </c>
      <c r="G62" s="60"/>
      <c r="H62" s="60">
        <v>1</v>
      </c>
      <c r="I62" s="60">
        <v>1</v>
      </c>
      <c r="J62" s="60">
        <v>1</v>
      </c>
      <c r="K62" s="61" t="s">
        <v>1</v>
      </c>
      <c r="L62" s="61" t="s">
        <v>1</v>
      </c>
      <c r="M62" s="61" t="s">
        <v>1</v>
      </c>
      <c r="N62" s="60">
        <v>4512</v>
      </c>
      <c r="O62" s="60">
        <v>4692</v>
      </c>
      <c r="P62" s="78">
        <v>4884</v>
      </c>
      <c r="Q62" s="60">
        <v>117312</v>
      </c>
      <c r="R62" s="60">
        <v>122004</v>
      </c>
      <c r="S62" s="60">
        <v>126888</v>
      </c>
      <c r="T62" s="104" t="s">
        <v>95</v>
      </c>
    </row>
    <row r="63" spans="1:20" ht="21.75" customHeight="1">
      <c r="A63" s="63">
        <v>39</v>
      </c>
      <c r="B63" s="58" t="s">
        <v>65</v>
      </c>
      <c r="C63" s="61"/>
      <c r="D63" s="51">
        <v>1</v>
      </c>
      <c r="E63" s="51">
        <v>1</v>
      </c>
      <c r="F63" s="60">
        <v>112800</v>
      </c>
      <c r="G63" s="60"/>
      <c r="H63" s="60">
        <v>1</v>
      </c>
      <c r="I63" s="60">
        <v>1</v>
      </c>
      <c r="J63" s="60">
        <v>1</v>
      </c>
      <c r="K63" s="61" t="s">
        <v>1</v>
      </c>
      <c r="L63" s="61" t="s">
        <v>1</v>
      </c>
      <c r="M63" s="61" t="s">
        <v>1</v>
      </c>
      <c r="N63" s="60">
        <v>4512</v>
      </c>
      <c r="O63" s="60">
        <v>4692</v>
      </c>
      <c r="P63" s="78">
        <v>4884</v>
      </c>
      <c r="Q63" s="60">
        <v>117312</v>
      </c>
      <c r="R63" s="60">
        <v>122004</v>
      </c>
      <c r="S63" s="60">
        <v>126888</v>
      </c>
      <c r="T63" s="104" t="s">
        <v>95</v>
      </c>
    </row>
    <row r="64" spans="1:20" ht="21" customHeight="1">
      <c r="A64" s="51"/>
      <c r="B64" s="89" t="s">
        <v>66</v>
      </c>
      <c r="C64" s="51"/>
      <c r="D64" s="51"/>
      <c r="E64" s="55"/>
      <c r="F64" s="55"/>
      <c r="G64" s="55"/>
      <c r="H64" s="55"/>
      <c r="I64" s="55"/>
      <c r="J64" s="55"/>
      <c r="K64" s="55"/>
      <c r="L64" s="55"/>
      <c r="M64" s="53"/>
      <c r="N64" s="54"/>
      <c r="O64" s="54"/>
      <c r="P64" s="54"/>
      <c r="Q64" s="54"/>
      <c r="R64" s="54"/>
      <c r="S64" s="54"/>
      <c r="T64" s="5"/>
    </row>
    <row r="65" spans="1:20" ht="21" customHeight="1">
      <c r="A65" s="85">
        <v>40</v>
      </c>
      <c r="B65" s="86" t="s">
        <v>19</v>
      </c>
      <c r="C65" s="85" t="s">
        <v>27</v>
      </c>
      <c r="D65" s="85">
        <v>1</v>
      </c>
      <c r="E65" s="85">
        <v>1</v>
      </c>
      <c r="F65" s="87">
        <v>356160</v>
      </c>
      <c r="G65" s="87">
        <v>42000</v>
      </c>
      <c r="H65" s="85">
        <v>1</v>
      </c>
      <c r="I65" s="88">
        <v>1</v>
      </c>
      <c r="J65" s="88">
        <v>1</v>
      </c>
      <c r="K65" s="76" t="s">
        <v>1</v>
      </c>
      <c r="L65" s="76" t="s">
        <v>1</v>
      </c>
      <c r="M65" s="76" t="s">
        <v>1</v>
      </c>
      <c r="N65" s="88">
        <v>13320</v>
      </c>
      <c r="O65" s="88">
        <v>13080</v>
      </c>
      <c r="P65" s="88">
        <v>13440</v>
      </c>
      <c r="Q65" s="88">
        <v>411480</v>
      </c>
      <c r="R65" s="88">
        <v>424560</v>
      </c>
      <c r="S65" s="88">
        <v>438000</v>
      </c>
      <c r="T65" s="104" t="s">
        <v>87</v>
      </c>
    </row>
    <row r="66" spans="1:20" ht="21" customHeight="1">
      <c r="A66" s="38"/>
      <c r="B66" s="49" t="s">
        <v>20</v>
      </c>
      <c r="C66" s="38"/>
      <c r="D66" s="38"/>
      <c r="E66" s="38"/>
      <c r="F66" s="90"/>
      <c r="G66" s="90"/>
      <c r="H66" s="38"/>
      <c r="I66" s="70"/>
      <c r="J66" s="70"/>
      <c r="K66" s="44"/>
      <c r="L66" s="44"/>
      <c r="M66" s="44"/>
      <c r="N66" s="70"/>
      <c r="O66" s="70"/>
      <c r="P66" s="70"/>
      <c r="Q66" s="70"/>
      <c r="R66" s="70"/>
      <c r="S66" s="70"/>
      <c r="T66" s="57"/>
    </row>
    <row r="67" spans="1:20" ht="21" customHeight="1">
      <c r="A67" s="51">
        <v>41</v>
      </c>
      <c r="B67" s="58" t="s">
        <v>49</v>
      </c>
      <c r="C67" s="51" t="s">
        <v>35</v>
      </c>
      <c r="D67" s="51">
        <v>1</v>
      </c>
      <c r="E67" s="51">
        <v>1</v>
      </c>
      <c r="F67" s="59">
        <v>382560</v>
      </c>
      <c r="G67" s="59"/>
      <c r="H67" s="60">
        <v>1</v>
      </c>
      <c r="I67" s="60">
        <v>1</v>
      </c>
      <c r="J67" s="60">
        <v>1</v>
      </c>
      <c r="K67" s="61" t="s">
        <v>1</v>
      </c>
      <c r="L67" s="61" t="s">
        <v>1</v>
      </c>
      <c r="M67" s="61" t="s">
        <v>1</v>
      </c>
      <c r="N67" s="60">
        <v>13440</v>
      </c>
      <c r="O67" s="60">
        <v>13320</v>
      </c>
      <c r="P67" s="60">
        <v>13320</v>
      </c>
      <c r="Q67" s="60">
        <v>396000</v>
      </c>
      <c r="R67" s="60">
        <v>409320</v>
      </c>
      <c r="S67" s="60">
        <v>422640</v>
      </c>
      <c r="T67" s="104" t="s">
        <v>88</v>
      </c>
    </row>
    <row r="68" spans="1:20" ht="21" customHeight="1">
      <c r="A68" s="51"/>
      <c r="B68" s="52" t="s">
        <v>15</v>
      </c>
      <c r="C68" s="51"/>
      <c r="D68" s="51"/>
      <c r="E68" s="51"/>
      <c r="F68" s="59"/>
      <c r="G68" s="59"/>
      <c r="H68" s="60"/>
      <c r="I68" s="60"/>
      <c r="J68" s="60"/>
      <c r="K68" s="61"/>
      <c r="L68" s="61"/>
      <c r="M68" s="61"/>
      <c r="N68" s="60"/>
      <c r="O68" s="60"/>
      <c r="P68" s="60"/>
      <c r="Q68" s="60"/>
      <c r="R68" s="60"/>
      <c r="S68" s="60"/>
      <c r="T68" s="5"/>
    </row>
    <row r="69" spans="1:20" ht="22.5" customHeight="1">
      <c r="A69" s="38">
        <v>42</v>
      </c>
      <c r="B69" s="13" t="s">
        <v>57</v>
      </c>
      <c r="C69" s="25"/>
      <c r="D69" s="8">
        <v>1</v>
      </c>
      <c r="E69" s="9">
        <v>1</v>
      </c>
      <c r="F69" s="91">
        <v>149280</v>
      </c>
      <c r="G69" s="91"/>
      <c r="H69" s="9">
        <v>1</v>
      </c>
      <c r="I69" s="27">
        <v>1</v>
      </c>
      <c r="J69" s="27">
        <v>1</v>
      </c>
      <c r="K69" s="11" t="s">
        <v>1</v>
      </c>
      <c r="L69" s="11" t="s">
        <v>1</v>
      </c>
      <c r="M69" s="11" t="s">
        <v>1</v>
      </c>
      <c r="N69" s="92">
        <v>5971</v>
      </c>
      <c r="O69" s="27">
        <v>6210</v>
      </c>
      <c r="P69" s="27">
        <v>6458</v>
      </c>
      <c r="Q69" s="27">
        <v>155251</v>
      </c>
      <c r="R69" s="27">
        <v>161461</v>
      </c>
      <c r="S69" s="27">
        <v>167919</v>
      </c>
      <c r="T69" s="104" t="s">
        <v>89</v>
      </c>
    </row>
    <row r="70" spans="1:20" ht="21.75" customHeight="1">
      <c r="A70" s="14" t="s">
        <v>91</v>
      </c>
      <c r="B70" s="15" t="s">
        <v>2</v>
      </c>
      <c r="C70" s="16"/>
      <c r="D70" s="17">
        <f aca="true" t="shared" si="0" ref="D70:J70">SUM(D6:D69)</f>
        <v>44</v>
      </c>
      <c r="E70" s="17">
        <f t="shared" si="0"/>
        <v>31</v>
      </c>
      <c r="F70" s="29">
        <f>SUM(F6:F69)</f>
        <v>8847900</v>
      </c>
      <c r="G70" s="29">
        <f>SUM(G6:G69)</f>
        <v>420000</v>
      </c>
      <c r="H70" s="30">
        <f t="shared" si="0"/>
        <v>44</v>
      </c>
      <c r="I70" s="30">
        <f t="shared" si="0"/>
        <v>44</v>
      </c>
      <c r="J70" s="30">
        <f t="shared" si="0"/>
        <v>44</v>
      </c>
      <c r="K70" s="93" t="s">
        <v>1</v>
      </c>
      <c r="L70" s="24" t="s">
        <v>1</v>
      </c>
      <c r="M70" s="24" t="s">
        <v>1</v>
      </c>
      <c r="N70" s="31">
        <f aca="true" t="shared" si="1" ref="N70:S70">SUM(N6:N69)</f>
        <v>381780</v>
      </c>
      <c r="O70" s="30">
        <f t="shared" si="1"/>
        <v>298402</v>
      </c>
      <c r="P70" s="32">
        <f t="shared" si="1"/>
        <v>303879</v>
      </c>
      <c r="Q70" s="29">
        <f t="shared" si="1"/>
        <v>9649680</v>
      </c>
      <c r="R70" s="29">
        <f t="shared" si="1"/>
        <v>9948082</v>
      </c>
      <c r="S70" s="94">
        <f t="shared" si="1"/>
        <v>10251961</v>
      </c>
      <c r="T70" s="5"/>
    </row>
    <row r="71" spans="1:20" ht="21.75" customHeight="1">
      <c r="A71" s="18" t="s">
        <v>92</v>
      </c>
      <c r="B71" s="39" t="s">
        <v>90</v>
      </c>
      <c r="C71" s="16"/>
      <c r="D71" s="16"/>
      <c r="E71" s="16"/>
      <c r="F71" s="29"/>
      <c r="G71" s="29"/>
      <c r="H71" s="30"/>
      <c r="I71" s="30"/>
      <c r="J71" s="30"/>
      <c r="K71" s="16"/>
      <c r="L71" s="16"/>
      <c r="M71" s="16"/>
      <c r="N71" s="30"/>
      <c r="O71" s="30"/>
      <c r="P71" s="30"/>
      <c r="Q71" s="29">
        <f>Q70*15/100</f>
        <v>1447452</v>
      </c>
      <c r="R71" s="29">
        <f>R70*15/100</f>
        <v>1492212.3</v>
      </c>
      <c r="S71" s="29">
        <f>S70*15/100</f>
        <v>1537794.15</v>
      </c>
      <c r="T71" s="5"/>
    </row>
    <row r="72" spans="1:20" ht="21.75" customHeight="1">
      <c r="A72" s="19" t="s">
        <v>93</v>
      </c>
      <c r="B72" s="40" t="s">
        <v>5</v>
      </c>
      <c r="C72" s="41"/>
      <c r="D72" s="41"/>
      <c r="E72" s="38"/>
      <c r="F72" s="42"/>
      <c r="G72" s="103"/>
      <c r="H72" s="43"/>
      <c r="I72" s="43"/>
      <c r="J72" s="43"/>
      <c r="K72" s="41"/>
      <c r="L72" s="41"/>
      <c r="M72" s="41"/>
      <c r="N72" s="30"/>
      <c r="O72" s="30"/>
      <c r="P72" s="32"/>
      <c r="Q72" s="42">
        <f>SUM(Q70:Q71)</f>
        <v>11097132</v>
      </c>
      <c r="R72" s="42">
        <f>SUM(R70:R71)</f>
        <v>11440294.3</v>
      </c>
      <c r="S72" s="94">
        <f>SUM(S70:S71)</f>
        <v>11789755.15</v>
      </c>
      <c r="T72" s="5"/>
    </row>
    <row r="73" spans="1:212" s="3" customFormat="1" ht="21.75" customHeight="1">
      <c r="A73" s="19" t="s">
        <v>94</v>
      </c>
      <c r="B73" s="132" t="s">
        <v>25</v>
      </c>
      <c r="C73" s="133"/>
      <c r="D73" s="44"/>
      <c r="E73" s="44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111">
        <f>Q72*100/43820000</f>
        <v>25.324354176175262</v>
      </c>
      <c r="R73" s="111">
        <f>R72*100/46011000</f>
        <v>24.864259198887222</v>
      </c>
      <c r="S73" s="111">
        <f>S72*100/48313550</f>
        <v>24.4025850925879</v>
      </c>
      <c r="T73" s="5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</row>
    <row r="74" spans="3:6" ht="19.5" customHeight="1">
      <c r="C74" s="108"/>
      <c r="D74" s="107"/>
      <c r="E74" s="109"/>
      <c r="F74" s="107"/>
    </row>
  </sheetData>
  <sheetProtection/>
  <mergeCells count="17">
    <mergeCell ref="B73:C73"/>
    <mergeCell ref="Q3:S4"/>
    <mergeCell ref="T3:T4"/>
    <mergeCell ref="B10:C10"/>
    <mergeCell ref="B45:C45"/>
    <mergeCell ref="B50:C50"/>
    <mergeCell ref="B56:E56"/>
    <mergeCell ref="A1:T1"/>
    <mergeCell ref="A2:T2"/>
    <mergeCell ref="A3:A5"/>
    <mergeCell ref="B3:B5"/>
    <mergeCell ref="C3:C5"/>
    <mergeCell ref="D3:D5"/>
    <mergeCell ref="E3:G4"/>
    <mergeCell ref="H3:J4"/>
    <mergeCell ref="K3:M4"/>
    <mergeCell ref="N3:P4"/>
  </mergeCells>
  <printOptions/>
  <pageMargins left="0.3937007874015748" right="0" top="0.5905511811023623" bottom="0.5905511811023623" header="0.1968503937007874" footer="0.5118110236220472"/>
  <pageSetup firstPageNumber="19" useFirstPageNumber="1" horizontalDpi="300" verticalDpi="300" orientation="landscape" paperSize="9" scale="90" r:id="rId1"/>
  <headerFooter alignWithMargins="0">
    <oddHeader>&amp;C&amp;"TH SarabunIT๙,ธรรมดา"&amp;16-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5" sqref="F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Copyright [C] Master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Sma_tr. New 2006 !!!</dc:creator>
  <cp:keywords/>
  <dc:description/>
  <cp:lastModifiedBy>Administrator</cp:lastModifiedBy>
  <cp:lastPrinted>2020-11-05T08:00:55Z</cp:lastPrinted>
  <dcterms:created xsi:type="dcterms:W3CDTF">2008-02-22T04:03:39Z</dcterms:created>
  <dcterms:modified xsi:type="dcterms:W3CDTF">2020-11-05T08:11:02Z</dcterms:modified>
  <cp:category/>
  <cp:version/>
  <cp:contentType/>
  <cp:contentStatus/>
</cp:coreProperties>
</file>